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Imbiribeira-HUNANIZE\Prestação de contas\05-2020\PRESTAÇÃO DE CONTAS-TCE-CGM\CGM\ANEXO XLSX\"/>
    </mc:Choice>
  </mc:AlternateContent>
  <xr:revisionPtr revIDLastSave="0" documentId="13_ncr:1_{6062A50E-78F7-415D-A5BA-18F0C5B221C6}" xr6:coauthVersionLast="45" xr6:coauthVersionMax="45" xr10:uidLastSave="{00000000-0000-0000-0000-000000000000}"/>
  <bookViews>
    <workbookView xWindow="-120" yWindow="-120" windowWidth="20730" windowHeight="11160" xr2:uid="{65C974E8-BF3E-4F12-A762-E2FD5F97AEF3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1" l="1"/>
  <c r="J46" i="1"/>
  <c r="I46" i="1"/>
  <c r="H46" i="1"/>
  <c r="G46" i="1"/>
  <c r="F46" i="1"/>
  <c r="K46" i="1" s="1"/>
  <c r="E46" i="1"/>
  <c r="D46" i="1"/>
  <c r="C46" i="1"/>
  <c r="B46" i="1"/>
  <c r="A46" i="1"/>
  <c r="L45" i="1"/>
  <c r="J45" i="1"/>
  <c r="I45" i="1"/>
  <c r="H45" i="1"/>
  <c r="G45" i="1"/>
  <c r="F45" i="1"/>
  <c r="K45" i="1" s="1"/>
  <c r="E45" i="1"/>
  <c r="D45" i="1"/>
  <c r="C45" i="1"/>
  <c r="B45" i="1"/>
  <c r="A45" i="1"/>
  <c r="L44" i="1"/>
  <c r="J44" i="1"/>
  <c r="I44" i="1"/>
  <c r="H44" i="1"/>
  <c r="G44" i="1"/>
  <c r="F44" i="1"/>
  <c r="K44" i="1" s="1"/>
  <c r="E44" i="1"/>
  <c r="D44" i="1"/>
  <c r="C44" i="1"/>
  <c r="B44" i="1"/>
  <c r="A44" i="1"/>
  <c r="L43" i="1"/>
  <c r="J43" i="1"/>
  <c r="I43" i="1"/>
  <c r="H43" i="1"/>
  <c r="G43" i="1"/>
  <c r="F43" i="1"/>
  <c r="K43" i="1" s="1"/>
  <c r="E43" i="1"/>
  <c r="D43" i="1"/>
  <c r="C43" i="1"/>
  <c r="B43" i="1"/>
  <c r="A43" i="1"/>
  <c r="L42" i="1"/>
  <c r="J42" i="1"/>
  <c r="I42" i="1"/>
  <c r="H42" i="1"/>
  <c r="G42" i="1"/>
  <c r="F42" i="1"/>
  <c r="K42" i="1" s="1"/>
  <c r="E42" i="1"/>
  <c r="D42" i="1"/>
  <c r="C42" i="1"/>
  <c r="B42" i="1"/>
  <c r="A42" i="1"/>
  <c r="L41" i="1"/>
  <c r="J41" i="1"/>
  <c r="I41" i="1"/>
  <c r="H41" i="1"/>
  <c r="G41" i="1"/>
  <c r="F41" i="1"/>
  <c r="K41" i="1" s="1"/>
  <c r="E41" i="1"/>
  <c r="D41" i="1"/>
  <c r="C41" i="1"/>
  <c r="B41" i="1"/>
  <c r="A41" i="1"/>
  <c r="L40" i="1"/>
  <c r="J40" i="1"/>
  <c r="I40" i="1"/>
  <c r="H40" i="1"/>
  <c r="G40" i="1"/>
  <c r="F40" i="1"/>
  <c r="K40" i="1" s="1"/>
  <c r="E40" i="1"/>
  <c r="D40" i="1"/>
  <c r="C40" i="1"/>
  <c r="B40" i="1"/>
  <c r="A40" i="1"/>
  <c r="L39" i="1"/>
  <c r="J39" i="1"/>
  <c r="I39" i="1"/>
  <c r="H39" i="1"/>
  <c r="G39" i="1"/>
  <c r="F39" i="1"/>
  <c r="K39" i="1" s="1"/>
  <c r="E39" i="1"/>
  <c r="D39" i="1"/>
  <c r="C39" i="1"/>
  <c r="B39" i="1"/>
  <c r="A39" i="1"/>
  <c r="L38" i="1"/>
  <c r="J38" i="1"/>
  <c r="I38" i="1"/>
  <c r="H38" i="1"/>
  <c r="G38" i="1"/>
  <c r="F38" i="1"/>
  <c r="K38" i="1" s="1"/>
  <c r="E38" i="1"/>
  <c r="D38" i="1"/>
  <c r="C38" i="1"/>
  <c r="B38" i="1"/>
  <c r="A38" i="1"/>
  <c r="L37" i="1"/>
  <c r="J37" i="1"/>
  <c r="I37" i="1"/>
  <c r="H37" i="1"/>
  <c r="G37" i="1"/>
  <c r="F37" i="1"/>
  <c r="K37" i="1" s="1"/>
  <c r="E37" i="1"/>
  <c r="D37" i="1"/>
  <c r="C37" i="1"/>
  <c r="B37" i="1"/>
  <c r="A37" i="1"/>
  <c r="L36" i="1"/>
  <c r="J36" i="1"/>
  <c r="I36" i="1"/>
  <c r="H36" i="1"/>
  <c r="G36" i="1"/>
  <c r="F36" i="1"/>
  <c r="K36" i="1" s="1"/>
  <c r="E36" i="1"/>
  <c r="D36" i="1"/>
  <c r="C36" i="1"/>
  <c r="B36" i="1"/>
  <c r="A36" i="1"/>
  <c r="L35" i="1"/>
  <c r="J35" i="1"/>
  <c r="I35" i="1"/>
  <c r="H35" i="1"/>
  <c r="G35" i="1"/>
  <c r="F35" i="1"/>
  <c r="K35" i="1" s="1"/>
  <c r="E35" i="1"/>
  <c r="D35" i="1"/>
  <c r="C35" i="1"/>
  <c r="B35" i="1"/>
  <c r="A35" i="1"/>
  <c r="L34" i="1"/>
  <c r="J34" i="1"/>
  <c r="I34" i="1"/>
  <c r="H34" i="1"/>
  <c r="G34" i="1"/>
  <c r="F34" i="1"/>
  <c r="K34" i="1" s="1"/>
  <c r="E34" i="1"/>
  <c r="D34" i="1"/>
  <c r="C34" i="1"/>
  <c r="B34" i="1"/>
  <c r="A34" i="1"/>
  <c r="L33" i="1"/>
  <c r="J33" i="1"/>
  <c r="I33" i="1"/>
  <c r="H33" i="1"/>
  <c r="G33" i="1"/>
  <c r="F33" i="1"/>
  <c r="K33" i="1" s="1"/>
  <c r="E33" i="1"/>
  <c r="D33" i="1"/>
  <c r="C33" i="1"/>
  <c r="B33" i="1"/>
  <c r="A33" i="1"/>
  <c r="L32" i="1"/>
  <c r="J32" i="1"/>
  <c r="I32" i="1"/>
  <c r="H32" i="1"/>
  <c r="G32" i="1"/>
  <c r="F32" i="1"/>
  <c r="K32" i="1" s="1"/>
  <c r="E32" i="1"/>
  <c r="D32" i="1"/>
  <c r="C32" i="1"/>
  <c r="B32" i="1"/>
  <c r="A32" i="1"/>
  <c r="L31" i="1"/>
  <c r="J31" i="1"/>
  <c r="I31" i="1"/>
  <c r="H31" i="1"/>
  <c r="G31" i="1"/>
  <c r="F31" i="1"/>
  <c r="K31" i="1" s="1"/>
  <c r="E31" i="1"/>
  <c r="D31" i="1"/>
  <c r="C31" i="1"/>
  <c r="B31" i="1"/>
  <c r="A31" i="1"/>
  <c r="L30" i="1"/>
  <c r="J30" i="1"/>
  <c r="I30" i="1"/>
  <c r="H30" i="1"/>
  <c r="G30" i="1"/>
  <c r="F30" i="1"/>
  <c r="K30" i="1" s="1"/>
  <c r="E30" i="1"/>
  <c r="D30" i="1"/>
  <c r="C30" i="1"/>
  <c r="B30" i="1"/>
  <c r="A30" i="1"/>
  <c r="L29" i="1"/>
  <c r="J29" i="1"/>
  <c r="I29" i="1"/>
  <c r="H29" i="1"/>
  <c r="G29" i="1"/>
  <c r="F29" i="1"/>
  <c r="K29" i="1" s="1"/>
  <c r="E29" i="1"/>
  <c r="D29" i="1"/>
  <c r="C29" i="1"/>
  <c r="B29" i="1"/>
  <c r="A29" i="1"/>
  <c r="L28" i="1"/>
  <c r="J28" i="1"/>
  <c r="I28" i="1"/>
  <c r="H28" i="1"/>
  <c r="G28" i="1"/>
  <c r="F28" i="1"/>
  <c r="K28" i="1" s="1"/>
  <c r="E28" i="1"/>
  <c r="D28" i="1"/>
  <c r="C28" i="1"/>
  <c r="B28" i="1"/>
  <c r="A28" i="1"/>
  <c r="L27" i="1"/>
  <c r="J27" i="1"/>
  <c r="I27" i="1"/>
  <c r="H27" i="1"/>
  <c r="G27" i="1"/>
  <c r="F27" i="1"/>
  <c r="K27" i="1" s="1"/>
  <c r="E27" i="1"/>
  <c r="D27" i="1"/>
  <c r="C27" i="1"/>
  <c r="B27" i="1"/>
  <c r="A27" i="1"/>
  <c r="L26" i="1"/>
  <c r="J26" i="1"/>
  <c r="I26" i="1"/>
  <c r="H26" i="1"/>
  <c r="G26" i="1"/>
  <c r="F26" i="1"/>
  <c r="K26" i="1" s="1"/>
  <c r="E26" i="1"/>
  <c r="D26" i="1"/>
  <c r="C26" i="1"/>
  <c r="B26" i="1"/>
  <c r="A26" i="1"/>
  <c r="L25" i="1"/>
  <c r="J25" i="1"/>
  <c r="I25" i="1"/>
  <c r="H25" i="1"/>
  <c r="G25" i="1"/>
  <c r="F25" i="1"/>
  <c r="K25" i="1" s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<sst xmlns="http://schemas.openxmlformats.org/spreadsheetml/2006/main" count="13" uniqueCount="13">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</sst>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[&lt;=99999999999]000\.000\.000\-00;00\.000\.000\/0000\-00\ "/>
    <numFmt numFmtId="166" formatCode="d/m/yyyy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4" fontId="1" fillId="0" borderId="2" xfId="1" applyBorder="1"/>
    <xf numFmtId="0" fontId="0" fillId="0" borderId="0" xfId="0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5916.29915/PCF%2020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28.399.030/0002-12</v>
          </cell>
          <cell r="C11" t="str">
            <v>HPR3 - IMBIRIBEIRA</v>
          </cell>
          <cell r="E11" t="str">
            <v>5.16 - Serviços Médico-Hospitalares, Odotonlógia e Laboratoriais</v>
          </cell>
          <cell r="F11">
            <v>29491589000150</v>
          </cell>
          <cell r="G11" t="str">
            <v>IAR - INFECTO ASSOCIADOS DO RECIFE LTDA ME</v>
          </cell>
          <cell r="H11" t="str">
            <v>S</v>
          </cell>
          <cell r="I11" t="str">
            <v>S</v>
          </cell>
          <cell r="J11">
            <v>51</v>
          </cell>
          <cell r="K11">
            <v>43955</v>
          </cell>
          <cell r="L11" t="str">
            <v>DAAP-9KKK</v>
          </cell>
          <cell r="M11" t="str">
            <v>2611606 - Recife - PE</v>
          </cell>
          <cell r="N11">
            <v>13333.33</v>
          </cell>
        </row>
        <row r="12">
          <cell r="B12" t="str">
            <v>28.399.030/0002-12</v>
          </cell>
          <cell r="C12" t="str">
            <v>HPR3 - IMBIRIBEIRA</v>
          </cell>
          <cell r="E12" t="str">
            <v>5.22 - Vigilância Ostensiva / Monitorada</v>
          </cell>
          <cell r="F12">
            <v>7199146000319</v>
          </cell>
          <cell r="G12" t="str">
            <v>PSE SEGURANÇA PRIVADA LTDA</v>
          </cell>
          <cell r="H12" t="str">
            <v>S</v>
          </cell>
          <cell r="I12" t="str">
            <v>S</v>
          </cell>
          <cell r="J12">
            <v>185</v>
          </cell>
          <cell r="K12">
            <v>43955</v>
          </cell>
          <cell r="L12" t="str">
            <v>EGLA51949</v>
          </cell>
          <cell r="M12" t="str">
            <v>2607901 - Jaboatão dos Guararapes - PE</v>
          </cell>
          <cell r="N12">
            <v>4800</v>
          </cell>
        </row>
        <row r="13">
          <cell r="B13" t="str">
            <v>28.399.030/0002-12</v>
          </cell>
          <cell r="C13" t="str">
            <v>HPR3 - IMBIRIBEIRA</v>
          </cell>
          <cell r="E13" t="str">
            <v>5.15 - Serviços Domésticos</v>
          </cell>
          <cell r="F13">
            <v>27837083000124</v>
          </cell>
          <cell r="G13" t="str">
            <v>CLEAN HIGIENIZACAO DE TEXTEIS EIRELI - ME</v>
          </cell>
          <cell r="H13" t="str">
            <v>S</v>
          </cell>
          <cell r="I13" t="str">
            <v>S</v>
          </cell>
          <cell r="J13">
            <v>499</v>
          </cell>
          <cell r="K13">
            <v>43955</v>
          </cell>
          <cell r="L13" t="str">
            <v>XTRK51161</v>
          </cell>
          <cell r="M13" t="str">
            <v>2607901 - Jaboatão dos Guararapes - PE</v>
          </cell>
          <cell r="N13">
            <v>4068.23</v>
          </cell>
        </row>
        <row r="14">
          <cell r="B14" t="str">
            <v>28.399.030/0002-12</v>
          </cell>
          <cell r="C14" t="str">
            <v>HPR3 - IMBIRIBEIRA</v>
          </cell>
          <cell r="E14" t="str">
            <v>5.10 - Detetização/Tratamento de Resíduos e Afins</v>
          </cell>
          <cell r="F14">
            <v>11389239000111</v>
          </cell>
          <cell r="G14" t="str">
            <v>JR XAVIER CAVALCANTI</v>
          </cell>
          <cell r="H14" t="str">
            <v>S</v>
          </cell>
          <cell r="I14" t="str">
            <v>S</v>
          </cell>
          <cell r="J14">
            <v>3883</v>
          </cell>
          <cell r="K14">
            <v>43955</v>
          </cell>
          <cell r="L14" t="str">
            <v>WJRW69413</v>
          </cell>
          <cell r="M14" t="str">
            <v>2607901 - Jaboatão dos Guararapes - PE</v>
          </cell>
          <cell r="N14">
            <v>1750</v>
          </cell>
        </row>
        <row r="15">
          <cell r="B15" t="str">
            <v>28.399.030/0002-12</v>
          </cell>
          <cell r="C15" t="str">
            <v>HPR3 - IMBIRIBEIRA</v>
          </cell>
          <cell r="E15" t="str">
            <v>5.99 - Outros Serviços de Terceiros Pessoa Jurídica</v>
          </cell>
          <cell r="F15">
            <v>10535267000137</v>
          </cell>
          <cell r="G15" t="str">
            <v>DUPLA SERVIÇOS DE COMUNICAÇÃO LTDA EPP</v>
          </cell>
          <cell r="H15" t="str">
            <v>S</v>
          </cell>
          <cell r="I15" t="str">
            <v>S</v>
          </cell>
          <cell r="J15">
            <v>4068</v>
          </cell>
          <cell r="K15">
            <v>43955</v>
          </cell>
          <cell r="L15" t="str">
            <v>VCHA-RW4L</v>
          </cell>
          <cell r="M15" t="str">
            <v>2611606 - Recife - PE</v>
          </cell>
          <cell r="N15">
            <v>2250</v>
          </cell>
        </row>
        <row r="16">
          <cell r="B16" t="str">
            <v>28.399.030/0002-12</v>
          </cell>
          <cell r="C16" t="str">
            <v>HPR3 - IMBIRIBEIRA</v>
          </cell>
          <cell r="E16" t="str">
            <v>5.99 - Outros Serviços de Terceiros Pessoa Jurídica</v>
          </cell>
          <cell r="F16">
            <v>10535267000137</v>
          </cell>
          <cell r="G16" t="str">
            <v>DUPLA SERVIÇOS DE COMUNICAÇÃO LTDA EPP</v>
          </cell>
          <cell r="H16" t="str">
            <v>S</v>
          </cell>
          <cell r="I16" t="str">
            <v>S</v>
          </cell>
          <cell r="J16">
            <v>4098</v>
          </cell>
          <cell r="K16">
            <v>43980</v>
          </cell>
          <cell r="L16" t="str">
            <v>AMT2-4LWM</v>
          </cell>
          <cell r="M16" t="str">
            <v>2611606 - Recife - PE</v>
          </cell>
          <cell r="N16">
            <v>4500</v>
          </cell>
        </row>
        <row r="17">
          <cell r="B17" t="str">
            <v>28.399.030/0002-12</v>
          </cell>
          <cell r="C17" t="str">
            <v>HPR3 - IMBIRIBEIRA</v>
          </cell>
          <cell r="E17" t="str">
            <v>5.2 - Serviços Técnicos Profissionais</v>
          </cell>
          <cell r="F17">
            <v>32237506000131</v>
          </cell>
          <cell r="G17" t="str">
            <v>WILSON RODRIGUES ADVOGADOS</v>
          </cell>
          <cell r="H17" t="str">
            <v>S</v>
          </cell>
          <cell r="I17" t="str">
            <v>S</v>
          </cell>
          <cell r="J17">
            <v>87</v>
          </cell>
          <cell r="K17">
            <v>43956</v>
          </cell>
          <cell r="L17" t="str">
            <v>LFVG-GDDM</v>
          </cell>
          <cell r="M17" t="str">
            <v>2611606 - Recife - PE</v>
          </cell>
          <cell r="N17">
            <v>3259.5</v>
          </cell>
        </row>
        <row r="18">
          <cell r="B18" t="str">
            <v>28.399.030/0002-12</v>
          </cell>
          <cell r="C18" t="str">
            <v>HPR3 - IMBIRIBEIRA</v>
          </cell>
          <cell r="E18" t="str">
            <v>5.2 - Serviços Técnicos Profissionais</v>
          </cell>
          <cell r="F18">
            <v>32237506000131</v>
          </cell>
          <cell r="G18" t="str">
            <v>WILSON RODRIGUES ADVOGADOS</v>
          </cell>
          <cell r="H18" t="str">
            <v>S</v>
          </cell>
          <cell r="I18" t="str">
            <v>S</v>
          </cell>
          <cell r="J18">
            <v>93</v>
          </cell>
          <cell r="K18">
            <v>43980</v>
          </cell>
          <cell r="L18" t="str">
            <v>EPKK-VJ5U</v>
          </cell>
          <cell r="M18" t="str">
            <v>2611606 - Recife - PE</v>
          </cell>
          <cell r="N18">
            <v>6519</v>
          </cell>
        </row>
        <row r="19">
          <cell r="B19" t="str">
            <v>28.399.030/0002-12</v>
          </cell>
          <cell r="C19" t="str">
            <v>HPR3 - IMBIRIBEIRA</v>
          </cell>
          <cell r="E19" t="str">
            <v>5.2 - Serviços Técnicos Profissionais</v>
          </cell>
          <cell r="F19">
            <v>30724885000132</v>
          </cell>
          <cell r="G19" t="str">
            <v>A TRIGUEIROS MATOSO</v>
          </cell>
          <cell r="H19" t="str">
            <v>S</v>
          </cell>
          <cell r="I19" t="str">
            <v>S</v>
          </cell>
          <cell r="J19">
            <v>139</v>
          </cell>
          <cell r="K19">
            <v>43956</v>
          </cell>
          <cell r="L19" t="str">
            <v>FJLK-MK4P</v>
          </cell>
          <cell r="M19" t="str">
            <v>2611606 - Recife - PE</v>
          </cell>
          <cell r="N19">
            <v>3200</v>
          </cell>
        </row>
        <row r="20">
          <cell r="B20" t="str">
            <v>28.399.030/0002-12</v>
          </cell>
          <cell r="C20" t="str">
            <v>HPR3 - IMBIRIBEIRA</v>
          </cell>
          <cell r="E20" t="str">
            <v>5.2 - Serviços Técnicos Profissionais</v>
          </cell>
          <cell r="F20">
            <v>30724885000132</v>
          </cell>
          <cell r="G20" t="str">
            <v>A TRIGUEIROS MATOSO</v>
          </cell>
          <cell r="H20" t="str">
            <v>S</v>
          </cell>
          <cell r="I20" t="str">
            <v>S</v>
          </cell>
          <cell r="J20">
            <v>140</v>
          </cell>
          <cell r="K20">
            <v>43956</v>
          </cell>
          <cell r="L20" t="str">
            <v>MR62-AGVA</v>
          </cell>
          <cell r="M20" t="str">
            <v>2611606 - Recife - PE</v>
          </cell>
          <cell r="N20">
            <v>1000</v>
          </cell>
        </row>
        <row r="21">
          <cell r="B21" t="str">
            <v>28.399.030/0002-12</v>
          </cell>
          <cell r="C21" t="str">
            <v>HPR3 - IMBIRIBEIRA</v>
          </cell>
          <cell r="E21" t="str">
            <v>5.19 - Serviços Gráficos, de Encadernação e de Emolduração</v>
          </cell>
          <cell r="F21">
            <v>13912022000170</v>
          </cell>
          <cell r="G21" t="str">
            <v>KLECIUS FERNANDO DA SILVA</v>
          </cell>
          <cell r="H21" t="str">
            <v>S</v>
          </cell>
          <cell r="I21" t="str">
            <v>S</v>
          </cell>
          <cell r="J21">
            <v>1146</v>
          </cell>
          <cell r="K21">
            <v>43956</v>
          </cell>
          <cell r="L21" t="str">
            <v>KVMJ17470</v>
          </cell>
          <cell r="M21" t="str">
            <v>2607901 - Jaboatão dos Guararapes - PE</v>
          </cell>
          <cell r="N21">
            <v>687</v>
          </cell>
        </row>
        <row r="22">
          <cell r="B22" t="str">
            <v>28.399.030/0002-12</v>
          </cell>
          <cell r="C22" t="str">
            <v>HPR3 - IMBIRIBEIRA</v>
          </cell>
          <cell r="E22" t="str">
            <v>5.18 - Teledonia Fixa</v>
          </cell>
          <cell r="F22">
            <v>11844663000109</v>
          </cell>
          <cell r="G22" t="str">
            <v>1 TELECOM SERV. TECNOLOGIA EM INTERNET LTDA</v>
          </cell>
          <cell r="H22" t="str">
            <v>S</v>
          </cell>
          <cell r="I22" t="str">
            <v>N</v>
          </cell>
          <cell r="J22">
            <v>49909</v>
          </cell>
          <cell r="K22">
            <v>43957</v>
          </cell>
          <cell r="L22" t="str">
            <v>-</v>
          </cell>
          <cell r="M22" t="str">
            <v>2611606 - Recife - PE</v>
          </cell>
          <cell r="N22">
            <v>186</v>
          </cell>
        </row>
        <row r="23">
          <cell r="B23" t="str">
            <v>28.399.030/0002-12</v>
          </cell>
          <cell r="C23" t="str">
            <v>HPR3 - IMBIRIBEIRA</v>
          </cell>
          <cell r="E23" t="str">
            <v>5.18 - Teledonia Fixa</v>
          </cell>
          <cell r="F23">
            <v>11844663000109</v>
          </cell>
          <cell r="G23" t="str">
            <v>1 TELECOM SERV. TECNOLOGIA EM INTERNET LTDA</v>
          </cell>
          <cell r="H23" t="str">
            <v>S</v>
          </cell>
          <cell r="I23" t="str">
            <v>N</v>
          </cell>
          <cell r="J23">
            <v>61497</v>
          </cell>
          <cell r="K23">
            <v>43957</v>
          </cell>
          <cell r="L23" t="str">
            <v>-</v>
          </cell>
          <cell r="M23" t="str">
            <v>2611606 - Recife - PE</v>
          </cell>
          <cell r="N23">
            <v>114</v>
          </cell>
        </row>
        <row r="24">
          <cell r="B24" t="str">
            <v>28.399.030/0002-12</v>
          </cell>
          <cell r="C24" t="str">
            <v>HPR3 - IMBIRIBEIRA</v>
          </cell>
          <cell r="E24" t="str">
            <v>5.18 - Teledonia Fixa</v>
          </cell>
          <cell r="F24">
            <v>11844663000109</v>
          </cell>
          <cell r="G24" t="str">
            <v>1 TELECOM SERV. TECNOLOGIA EM INTERNET LTDA</v>
          </cell>
          <cell r="H24" t="str">
            <v>S</v>
          </cell>
          <cell r="I24" t="str">
            <v>N</v>
          </cell>
          <cell r="J24">
            <v>51625</v>
          </cell>
          <cell r="K24">
            <v>43978</v>
          </cell>
          <cell r="L24" t="str">
            <v>-</v>
          </cell>
          <cell r="M24" t="str">
            <v>2611606 - Recife - PE</v>
          </cell>
          <cell r="N24">
            <v>930</v>
          </cell>
        </row>
        <row r="25">
          <cell r="B25" t="str">
            <v>28.399.030/0002-12</v>
          </cell>
          <cell r="C25" t="str">
            <v>HPR3 - IMBIRIBEIRA</v>
          </cell>
          <cell r="E25" t="str">
            <v>5.18 - Teledonia Fixa</v>
          </cell>
          <cell r="F25">
            <v>11844663000109</v>
          </cell>
          <cell r="G25" t="str">
            <v>1 TELECOM SERV. TECNOLOGIA EM INTERNET LTDA</v>
          </cell>
          <cell r="H25" t="str">
            <v>S</v>
          </cell>
          <cell r="I25" t="str">
            <v>N</v>
          </cell>
          <cell r="J25">
            <v>63355</v>
          </cell>
          <cell r="K25">
            <v>43978</v>
          </cell>
          <cell r="L25" t="str">
            <v>-</v>
          </cell>
          <cell r="M25" t="str">
            <v>2611606 - Recife - PE</v>
          </cell>
          <cell r="N25">
            <v>570</v>
          </cell>
        </row>
        <row r="26">
          <cell r="B26" t="str">
            <v>28.399.030/0002-12</v>
          </cell>
          <cell r="C26" t="str">
            <v>HPR3 - IMBIRIBEIRA</v>
          </cell>
          <cell r="E26" t="str">
            <v>5.13 - Água e Esgoto</v>
          </cell>
          <cell r="F26">
            <v>9769035000164</v>
          </cell>
          <cell r="G26" t="str">
            <v>COMPESA</v>
          </cell>
          <cell r="H26" t="str">
            <v>S</v>
          </cell>
          <cell r="I26" t="str">
            <v>S</v>
          </cell>
          <cell r="J26" t="str">
            <v>042020-8</v>
          </cell>
          <cell r="K26">
            <v>43958</v>
          </cell>
          <cell r="L26" t="str">
            <v>-</v>
          </cell>
          <cell r="M26" t="str">
            <v>2611606 - Recife - PE</v>
          </cell>
          <cell r="N26">
            <v>5372.48</v>
          </cell>
        </row>
        <row r="27">
          <cell r="B27" t="str">
            <v>28.399.030/0002-12</v>
          </cell>
          <cell r="C27" t="str">
            <v>HPR3 - IMBIRIBEIRA</v>
          </cell>
          <cell r="E27" t="str">
            <v>5.13 - Água e Esgoto</v>
          </cell>
          <cell r="F27">
            <v>9769035000164</v>
          </cell>
          <cell r="G27" t="str">
            <v>COMPESA</v>
          </cell>
          <cell r="H27" t="str">
            <v>S</v>
          </cell>
          <cell r="I27" t="str">
            <v>S</v>
          </cell>
          <cell r="J27">
            <v>20200454330421</v>
          </cell>
          <cell r="K27">
            <v>43958</v>
          </cell>
          <cell r="L27" t="str">
            <v>-</v>
          </cell>
          <cell r="M27" t="str">
            <v>2611606 - Recife - PE</v>
          </cell>
          <cell r="N27">
            <v>201.34</v>
          </cell>
        </row>
        <row r="28">
          <cell r="B28" t="str">
            <v>28.399.030/0002-12</v>
          </cell>
          <cell r="C28" t="str">
            <v>HPR3 - IMBIRIBEIRA</v>
          </cell>
          <cell r="E28" t="str">
            <v>5.99 - Outros Serviços de Terceiros Pessoa Jurídica</v>
          </cell>
          <cell r="F28">
            <v>19786063000143</v>
          </cell>
          <cell r="G28" t="str">
            <v>MARINHO E CASTRO SERVICOS LTDA ME</v>
          </cell>
          <cell r="H28" t="str">
            <v>S</v>
          </cell>
          <cell r="I28" t="str">
            <v>S</v>
          </cell>
          <cell r="J28">
            <v>3574</v>
          </cell>
          <cell r="K28">
            <v>43959</v>
          </cell>
          <cell r="L28" t="str">
            <v>XEQQ-BDAC</v>
          </cell>
          <cell r="M28" t="str">
            <v>2611606 - Recife - PE</v>
          </cell>
          <cell r="N28">
            <v>250</v>
          </cell>
        </row>
        <row r="29">
          <cell r="B29" t="str">
            <v>28.399.030/0002-12</v>
          </cell>
          <cell r="C29" t="str">
            <v>HPR3 - IMBIRIBEIRA</v>
          </cell>
          <cell r="E29" t="str">
            <v>5.23 - Limpeza e Conservação</v>
          </cell>
          <cell r="F29">
            <v>9863853000121</v>
          </cell>
          <cell r="G29" t="str">
            <v>SOSERVI - SOCIEDADE DE SERVIÇOS GERAIS LTDA</v>
          </cell>
          <cell r="H29" t="str">
            <v>S</v>
          </cell>
          <cell r="I29" t="str">
            <v>S</v>
          </cell>
          <cell r="J29">
            <v>49175</v>
          </cell>
          <cell r="K29">
            <v>43959</v>
          </cell>
          <cell r="L29" t="str">
            <v>UHCP85054</v>
          </cell>
          <cell r="M29" t="str">
            <v>2609600 - Olinda - PE</v>
          </cell>
          <cell r="N29">
            <v>10678.29</v>
          </cell>
        </row>
        <row r="30">
          <cell r="B30" t="str">
            <v>28.399.030/0002-12</v>
          </cell>
          <cell r="C30" t="str">
            <v>HPR3 - IMBIRIBEIRA</v>
          </cell>
          <cell r="E30" t="str">
            <v>5.3 - Locação de Máquinas e Equipamentos</v>
          </cell>
          <cell r="F30">
            <v>28496716000140</v>
          </cell>
          <cell r="G30" t="str">
            <v>JDM - COMERCIO E MANUTENCAO DE EQUIPAMENTOS DE INFORMATICA</v>
          </cell>
          <cell r="H30" t="str">
            <v>S</v>
          </cell>
          <cell r="I30" t="str">
            <v>S</v>
          </cell>
          <cell r="J30">
            <v>35</v>
          </cell>
          <cell r="K30">
            <v>43965</v>
          </cell>
          <cell r="L30" t="str">
            <v>G6YQ-IEXN</v>
          </cell>
          <cell r="M30" t="str">
            <v>3550308 - São Paulo - SP</v>
          </cell>
          <cell r="N30">
            <v>2920</v>
          </cell>
        </row>
        <row r="31">
          <cell r="B31" t="str">
            <v>28.399.030/0002-12</v>
          </cell>
          <cell r="C31" t="str">
            <v>HPR3 - IMBIRIBEIRA</v>
          </cell>
          <cell r="E31" t="str">
            <v>5.3 - Locação de Máquinas e Equipamentos</v>
          </cell>
          <cell r="F31">
            <v>28496716000140</v>
          </cell>
          <cell r="G31" t="str">
            <v>JDM - COMERCIO E MANUTENCAO DE EQUIPAMENTOS DE INFORMATICA</v>
          </cell>
          <cell r="H31" t="str">
            <v>S</v>
          </cell>
          <cell r="I31" t="str">
            <v>S</v>
          </cell>
          <cell r="J31">
            <v>36</v>
          </cell>
          <cell r="K31">
            <v>43980</v>
          </cell>
          <cell r="L31" t="str">
            <v>FYLJ-1KGS</v>
          </cell>
          <cell r="M31" t="str">
            <v>3550308 - São Paulo - SP</v>
          </cell>
          <cell r="N31">
            <v>10950</v>
          </cell>
        </row>
        <row r="32">
          <cell r="B32" t="str">
            <v>28.399.030/0002-12</v>
          </cell>
          <cell r="C32" t="str">
            <v>HPR3 - IMBIRIBEIRA</v>
          </cell>
          <cell r="E32" t="str">
            <v>5.3 - Locação de Máquinas e Equipamentos</v>
          </cell>
          <cell r="F32">
            <v>28496716000140</v>
          </cell>
          <cell r="G32" t="str">
            <v>JDM - COMERCIO E MANUTENCAO DE EQUIPAMENTOS DE INFORMATICA</v>
          </cell>
          <cell r="H32" t="str">
            <v>S</v>
          </cell>
          <cell r="I32" t="str">
            <v>S</v>
          </cell>
          <cell r="J32">
            <v>37</v>
          </cell>
          <cell r="K32">
            <v>43980</v>
          </cell>
          <cell r="L32" t="str">
            <v>DKKT-RGGR</v>
          </cell>
          <cell r="M32" t="str">
            <v>3550308 - São Paulo - SP</v>
          </cell>
          <cell r="N32">
            <v>8800</v>
          </cell>
        </row>
        <row r="33">
          <cell r="B33" t="str">
            <v>28.399.030/0002-12</v>
          </cell>
          <cell r="C33" t="str">
            <v>HPR3 - IMBIRIBEIRA</v>
          </cell>
          <cell r="E33" t="str">
            <v>5.3 - Locação de Máquinas e Equipamentos</v>
          </cell>
          <cell r="F33">
            <v>18630942000119</v>
          </cell>
          <cell r="G33" t="str">
            <v>DPR SERVICOS E COMERCIO DE PRODUTOS DE INFORMATICA LTDA</v>
          </cell>
          <cell r="H33" t="str">
            <v>S</v>
          </cell>
          <cell r="I33" t="str">
            <v>S</v>
          </cell>
          <cell r="J33">
            <v>508</v>
          </cell>
          <cell r="K33">
            <v>43965</v>
          </cell>
          <cell r="L33" t="str">
            <v>3QY9-YWBC</v>
          </cell>
          <cell r="M33" t="str">
            <v>2611606 - Recife - PE</v>
          </cell>
          <cell r="N33">
            <v>566.66</v>
          </cell>
        </row>
        <row r="34">
          <cell r="B34" t="str">
            <v>28.399.030/0002-12</v>
          </cell>
          <cell r="C34" t="str">
            <v>HPR3 - IMBIRIBEIRA</v>
          </cell>
          <cell r="E34" t="str">
            <v>5.3 - Locação de Máquinas e Equipamentos</v>
          </cell>
          <cell r="F34">
            <v>18630942000119</v>
          </cell>
          <cell r="G34" t="str">
            <v>DPR SERVICOS E COMERCIO DE PRODUTOS DE INFORMATICA LTDA</v>
          </cell>
          <cell r="H34" t="str">
            <v>S</v>
          </cell>
          <cell r="I34" t="str">
            <v>S</v>
          </cell>
          <cell r="J34">
            <v>511</v>
          </cell>
          <cell r="K34">
            <v>43980</v>
          </cell>
          <cell r="L34" t="str">
            <v>VIDP-Z7IM</v>
          </cell>
          <cell r="M34" t="str">
            <v>2611606 - Recife - PE</v>
          </cell>
          <cell r="N34">
            <v>1700</v>
          </cell>
        </row>
        <row r="35">
          <cell r="B35" t="str">
            <v>28.399.030/0002-12</v>
          </cell>
          <cell r="C35" t="str">
            <v>HPR3 - IMBIRIBEIRA</v>
          </cell>
          <cell r="E35" t="str">
            <v>5.2 - Serviços Técnicos Profissionais</v>
          </cell>
          <cell r="F35">
            <v>12386107000107</v>
          </cell>
          <cell r="G35" t="str">
            <v xml:space="preserve">J. T. DE CARVALHO NETO </v>
          </cell>
          <cell r="H35" t="str">
            <v>S</v>
          </cell>
          <cell r="I35" t="str">
            <v>S</v>
          </cell>
          <cell r="J35">
            <v>8</v>
          </cell>
          <cell r="K35">
            <v>43966</v>
          </cell>
          <cell r="L35" t="str">
            <v>18II-WYRY</v>
          </cell>
          <cell r="M35" t="str">
            <v>2611606 - Recife - PE</v>
          </cell>
          <cell r="N35">
            <v>5000</v>
          </cell>
        </row>
        <row r="36">
          <cell r="B36" t="str">
            <v>28.399.030/0002-12</v>
          </cell>
          <cell r="C36" t="str">
            <v>HPR3 - IMBIRIBEIRA</v>
          </cell>
          <cell r="E36" t="str">
            <v>5.16 - Serviços Médico-Hospitalares, Odotonlógia e Laboratoriais</v>
          </cell>
          <cell r="F36">
            <v>3313161000123</v>
          </cell>
          <cell r="G36" t="str">
            <v>CENTRAL DE ATEND MEDICO STO EXPEDITO LTDA</v>
          </cell>
          <cell r="H36" t="str">
            <v>S</v>
          </cell>
          <cell r="I36" t="str">
            <v>S</v>
          </cell>
          <cell r="J36">
            <v>9005</v>
          </cell>
          <cell r="K36">
            <v>43966</v>
          </cell>
          <cell r="L36" t="str">
            <v>INHQ03607</v>
          </cell>
          <cell r="M36" t="str">
            <v>2607901 - Jaboatão dos Guararapes - PE</v>
          </cell>
          <cell r="N36">
            <v>4380</v>
          </cell>
        </row>
        <row r="37">
          <cell r="B37" t="str">
            <v>28.399.030/0002-12</v>
          </cell>
          <cell r="C37" t="str">
            <v>HPR3 - IMBIRIBEIRA</v>
          </cell>
          <cell r="E37" t="str">
            <v>7. Obras e Instalações</v>
          </cell>
          <cell r="F37">
            <v>35310611000110</v>
          </cell>
          <cell r="G37" t="str">
            <v>SENA MARANHÃO CONSTRUCAO E REFORMA LTDA</v>
          </cell>
          <cell r="H37" t="str">
            <v>S</v>
          </cell>
          <cell r="I37" t="str">
            <v>S</v>
          </cell>
          <cell r="J37">
            <v>14</v>
          </cell>
          <cell r="K37">
            <v>43972</v>
          </cell>
          <cell r="L37" t="str">
            <v>TKNY-JVXM</v>
          </cell>
          <cell r="M37" t="str">
            <v>2611606 - Recife - PE</v>
          </cell>
          <cell r="N37">
            <v>30000</v>
          </cell>
        </row>
        <row r="38">
          <cell r="B38" t="str">
            <v>28.399.030/0002-12</v>
          </cell>
          <cell r="C38" t="str">
            <v>HPR3 - IMBIRIBEIRA</v>
          </cell>
          <cell r="E38" t="str">
            <v>7. Obras e Instalações</v>
          </cell>
          <cell r="F38">
            <v>35310611000110</v>
          </cell>
          <cell r="G38" t="str">
            <v>SENA MARANHÃO CONSTRUCAO E REFORMA LTDA</v>
          </cell>
          <cell r="H38" t="str">
            <v>S</v>
          </cell>
          <cell r="I38" t="str">
            <v>S</v>
          </cell>
          <cell r="J38">
            <v>15</v>
          </cell>
          <cell r="K38">
            <v>43972</v>
          </cell>
          <cell r="L38" t="str">
            <v>EJCMRNVP</v>
          </cell>
          <cell r="M38" t="str">
            <v>2611606 - Recife - PE</v>
          </cell>
          <cell r="N38">
            <v>10000</v>
          </cell>
        </row>
        <row r="39">
          <cell r="B39" t="str">
            <v>28.399.030/0002-12</v>
          </cell>
          <cell r="C39" t="str">
            <v>HPR3 - IMBIRIBEIRA</v>
          </cell>
          <cell r="E39" t="str">
            <v>5.16 - Serviços Médico-Hospitalares, Odotonlógia e Laboratoriais</v>
          </cell>
          <cell r="F39">
            <v>406677800154</v>
          </cell>
          <cell r="G39" t="str">
            <v>CLINICA NEFROLOGICA DE CARUARU LTDA</v>
          </cell>
          <cell r="H39" t="str">
            <v>S</v>
          </cell>
          <cell r="I39" t="str">
            <v>S</v>
          </cell>
          <cell r="J39">
            <v>1268</v>
          </cell>
          <cell r="K39">
            <v>43980</v>
          </cell>
          <cell r="L39" t="str">
            <v>LWZNPQ71T</v>
          </cell>
          <cell r="M39" t="str">
            <v>2604106 - Caruaru - PE</v>
          </cell>
          <cell r="N39">
            <v>28990</v>
          </cell>
        </row>
        <row r="40">
          <cell r="B40" t="str">
            <v>28.399.030/0002-12</v>
          </cell>
          <cell r="C40" t="str">
            <v>HPR3 - IMBIRIBEIRA</v>
          </cell>
          <cell r="E40" t="str">
            <v>5.99 - Outros Serviços de Terceiros Pessoa Jurídica</v>
          </cell>
          <cell r="F40">
            <v>48740351010128</v>
          </cell>
          <cell r="G40" t="str">
            <v>BRASPRESS TRANSPORTES URGENTES LTDA</v>
          </cell>
          <cell r="H40" t="str">
            <v>S</v>
          </cell>
          <cell r="I40" t="str">
            <v>S</v>
          </cell>
          <cell r="J40">
            <v>439527</v>
          </cell>
          <cell r="K40">
            <v>43946</v>
          </cell>
          <cell r="L40" t="str">
            <v>3120 0448 7403 5101 0128 5700 0000 4395 2717 1016 6443</v>
          </cell>
          <cell r="M40" t="str">
            <v>3152501 - Pouso Alegre - MG</v>
          </cell>
          <cell r="N40">
            <v>277.33999999999997</v>
          </cell>
        </row>
        <row r="41">
          <cell r="B41" t="str">
            <v>28.399.030/0002-12</v>
          </cell>
          <cell r="C41" t="str">
            <v>HPR3 - IMBIRIBEIRA</v>
          </cell>
          <cell r="E41" t="str">
            <v>5.12 - Energia Elétrica</v>
          </cell>
          <cell r="F41">
            <v>10835932000108</v>
          </cell>
          <cell r="G41" t="str">
            <v>COMPANHIA ENERGETICA DEPERNAMBUCO</v>
          </cell>
          <cell r="H41" t="str">
            <v>S</v>
          </cell>
          <cell r="I41" t="str">
            <v>S</v>
          </cell>
          <cell r="J41">
            <v>110505061</v>
          </cell>
          <cell r="K41">
            <v>43981</v>
          </cell>
          <cell r="L41" t="str">
            <v>-</v>
          </cell>
          <cell r="M41" t="str">
            <v>2611606 - Recife - PE</v>
          </cell>
          <cell r="N41">
            <v>15958.27</v>
          </cell>
        </row>
        <row r="42">
          <cell r="B42" t="str">
            <v>28.399.030/0002-12</v>
          </cell>
          <cell r="C42" t="str">
            <v>HPR3 - IMBIRIBEIRA</v>
          </cell>
          <cell r="E42" t="str">
            <v>5.12 - Energia Elétrica</v>
          </cell>
          <cell r="F42">
            <v>10835932000108</v>
          </cell>
          <cell r="G42" t="str">
            <v>COMPANHIA ENERGETICA DEPERNAMBUCO</v>
          </cell>
          <cell r="H42" t="str">
            <v>S</v>
          </cell>
          <cell r="I42" t="str">
            <v>S</v>
          </cell>
          <cell r="J42">
            <v>110505078</v>
          </cell>
          <cell r="K42">
            <v>43981</v>
          </cell>
          <cell r="L42" t="str">
            <v>-</v>
          </cell>
          <cell r="M42" t="str">
            <v>2611606 - Recife - PE</v>
          </cell>
          <cell r="N42">
            <v>4029.18</v>
          </cell>
        </row>
        <row r="43">
          <cell r="B43" t="str">
            <v>28.399.030/0002-12</v>
          </cell>
          <cell r="C43" t="str">
            <v>HPR3 - IMBIRIBEIRA</v>
          </cell>
          <cell r="E43" t="str">
            <v>5.12 - Energia Elétrica</v>
          </cell>
          <cell r="F43">
            <v>10835932000108</v>
          </cell>
          <cell r="G43" t="str">
            <v>COMPANHIA ENERGETICA DEPERNAMBUCO</v>
          </cell>
          <cell r="H43" t="str">
            <v>S</v>
          </cell>
          <cell r="I43" t="str">
            <v>S</v>
          </cell>
          <cell r="J43">
            <v>106614951</v>
          </cell>
          <cell r="K43">
            <v>43973</v>
          </cell>
          <cell r="L43" t="str">
            <v>-</v>
          </cell>
          <cell r="M43" t="str">
            <v>2611606 - Recife - PE</v>
          </cell>
          <cell r="N43">
            <v>646.05999999999995</v>
          </cell>
        </row>
        <row r="44">
          <cell r="B44" t="str">
            <v>28.399.030/0002-12</v>
          </cell>
          <cell r="C44" t="str">
            <v>HPR3 - IMBIRIBEIRA</v>
          </cell>
          <cell r="E44" t="str">
            <v>3.4 - Material Farmacológico</v>
          </cell>
          <cell r="F44">
            <v>12882932000194</v>
          </cell>
          <cell r="G44" t="str">
            <v xml:space="preserve">EXOMED COMERCIO DE MEDICAMENTOS LTDA </v>
          </cell>
          <cell r="H44" t="str">
            <v>B</v>
          </cell>
          <cell r="I44" t="str">
            <v>S</v>
          </cell>
          <cell r="J44">
            <v>141848</v>
          </cell>
          <cell r="K44">
            <v>43955</v>
          </cell>
          <cell r="L44" t="str">
            <v>2620 0512 8829 3200 0194 5500 1000 1418 4816 2819 9756</v>
          </cell>
          <cell r="M44" t="str">
            <v>26 -  Pernambuco</v>
          </cell>
          <cell r="N44">
            <v>37567.75</v>
          </cell>
        </row>
        <row r="45">
          <cell r="B45" t="str">
            <v>28.399.030/0002-12</v>
          </cell>
          <cell r="C45" t="str">
            <v>HPR3 - IMBIRIBEIRA</v>
          </cell>
          <cell r="E45" t="str">
            <v>3.4 - Material Farmacológico</v>
          </cell>
          <cell r="F45">
            <v>11260846000187</v>
          </cell>
          <cell r="G45" t="str">
            <v>ANBIOTON IMPORTADORA LTDA</v>
          </cell>
          <cell r="H45" t="str">
            <v>B</v>
          </cell>
          <cell r="I45" t="str">
            <v>S</v>
          </cell>
          <cell r="J45">
            <v>112880</v>
          </cell>
          <cell r="K45">
            <v>43957</v>
          </cell>
          <cell r="L45" t="str">
            <v>3520 0511 2608 4600 0187 5500 1000 1128 8011 0001 9310</v>
          </cell>
          <cell r="M45" t="str">
            <v>35 -  São Paulo</v>
          </cell>
          <cell r="N45">
            <v>177105.04</v>
          </cell>
        </row>
        <row r="46">
          <cell r="B46" t="str">
            <v>28.399.030/0002-12</v>
          </cell>
          <cell r="C46" t="str">
            <v>HPR3 - IMBIRIBEIRA</v>
          </cell>
          <cell r="E46" t="str">
            <v>3.4 - Material Farmacológico</v>
          </cell>
          <cell r="F46">
            <v>12882932000194</v>
          </cell>
          <cell r="G46" t="str">
            <v xml:space="preserve">EXOMED COMERCIO DE MEDICAMENTOS LTDA </v>
          </cell>
          <cell r="H46" t="str">
            <v>B</v>
          </cell>
          <cell r="I46" t="str">
            <v>S</v>
          </cell>
          <cell r="J46">
            <v>141902</v>
          </cell>
          <cell r="K46">
            <v>43956</v>
          </cell>
          <cell r="L46" t="str">
            <v>2620 0512 8829 3200 0194 5500 1000 1419 0211 9594 8452</v>
          </cell>
          <cell r="M46" t="str">
            <v>26 -  Pernambuco</v>
          </cell>
          <cell r="N46">
            <v>19286.8</v>
          </cell>
        </row>
        <row r="47">
          <cell r="B47" t="str">
            <v>28.399.030/0002-12</v>
          </cell>
          <cell r="C47" t="str">
            <v>HPR3 - IMBIRIBEIRA</v>
          </cell>
          <cell r="E47" t="str">
            <v>3.4 - Material Farmacológico</v>
          </cell>
          <cell r="F47">
            <v>12882932000194</v>
          </cell>
          <cell r="G47" t="str">
            <v xml:space="preserve">EXOMED COMERCIO DE MEDICAMENTOS LTDA </v>
          </cell>
          <cell r="H47" t="str">
            <v>B</v>
          </cell>
          <cell r="I47" t="str">
            <v>S</v>
          </cell>
          <cell r="J47">
            <v>141850</v>
          </cell>
          <cell r="K47">
            <v>43955</v>
          </cell>
          <cell r="L47" t="str">
            <v>2620 0512 8829 3200 0194 5500 1000 1418 5010 8438 9899</v>
          </cell>
          <cell r="M47" t="str">
            <v>26 -  Pernambuco</v>
          </cell>
          <cell r="N47">
            <v>1822.92</v>
          </cell>
        </row>
        <row r="48">
          <cell r="B48" t="str">
            <v>28.399.030/0002-12</v>
          </cell>
          <cell r="C48" t="str">
            <v>HPR3 - IMBIRIBEIRA</v>
          </cell>
          <cell r="E48" t="str">
            <v>3.4 - Material Farmacológico</v>
          </cell>
          <cell r="F48">
            <v>12882932000194</v>
          </cell>
          <cell r="G48" t="str">
            <v xml:space="preserve">EXOMED COMERCIO DE MEDICAMENTOS LTDA </v>
          </cell>
          <cell r="H48" t="str">
            <v>B</v>
          </cell>
          <cell r="I48" t="str">
            <v>S</v>
          </cell>
          <cell r="J48">
            <v>141851</v>
          </cell>
          <cell r="K48">
            <v>43955</v>
          </cell>
          <cell r="L48" t="str">
            <v>2620 0512 8829 3200 0194 5500 1000 1418 5115 2190 3516</v>
          </cell>
          <cell r="M48" t="str">
            <v>26 -  Pernambuco</v>
          </cell>
          <cell r="N48">
            <v>1320</v>
          </cell>
        </row>
        <row r="49">
          <cell r="B49" t="str">
            <v>28.399.030/0002-12</v>
          </cell>
          <cell r="C49" t="str">
            <v>HPR3 - IMBIRIBEIRA</v>
          </cell>
          <cell r="E49" t="str">
            <v>3.4 - Material Farmacológico</v>
          </cell>
          <cell r="F49">
            <v>12882932000194</v>
          </cell>
          <cell r="G49" t="str">
            <v xml:space="preserve">EXOMED COMERCIO DE MEDICAMENTOS LTDA </v>
          </cell>
          <cell r="H49" t="str">
            <v>B</v>
          </cell>
          <cell r="I49" t="str">
            <v>S</v>
          </cell>
          <cell r="J49">
            <v>141844</v>
          </cell>
          <cell r="K49">
            <v>43955</v>
          </cell>
          <cell r="L49" t="str">
            <v>2620 0512 8829 3200 0194 5500 1000 1418 4414 2790 8378</v>
          </cell>
          <cell r="M49" t="str">
            <v>26 -  Pernambuco</v>
          </cell>
          <cell r="N49">
            <v>1363.6</v>
          </cell>
        </row>
        <row r="50">
          <cell r="B50" t="str">
            <v>28.399.030/0002-12</v>
          </cell>
          <cell r="C50" t="str">
            <v>HPR3 - IMBIRIBEIRA</v>
          </cell>
          <cell r="E50" t="str">
            <v>3.4 - Material Farmacológico</v>
          </cell>
          <cell r="F50">
            <v>12882932000194</v>
          </cell>
          <cell r="G50" t="str">
            <v xml:space="preserve">EXOMED COMERCIO DE MEDICAMENTOS LTDA </v>
          </cell>
          <cell r="H50" t="str">
            <v>B</v>
          </cell>
          <cell r="I50" t="str">
            <v>S</v>
          </cell>
          <cell r="J50">
            <v>141854</v>
          </cell>
          <cell r="K50">
            <v>43955</v>
          </cell>
          <cell r="L50" t="str">
            <v>2620 0512 8829 3200 0194 5500 1000 1418 5418 3408 8929</v>
          </cell>
          <cell r="M50" t="str">
            <v>26 -  Pernambuco</v>
          </cell>
          <cell r="N50">
            <v>44098.49</v>
          </cell>
        </row>
        <row r="51">
          <cell r="B51" t="str">
            <v>28.399.030/0002-12</v>
          </cell>
          <cell r="C51" t="str">
            <v>HPR3 - IMBIRIBEIRA</v>
          </cell>
          <cell r="E51" t="str">
            <v>3.12 - Material Hospitalar</v>
          </cell>
          <cell r="F51">
            <v>8674752000140</v>
          </cell>
          <cell r="G51" t="str">
            <v>CIRURGICA MONTEBELLO LTDA</v>
          </cell>
          <cell r="H51" t="str">
            <v>B</v>
          </cell>
          <cell r="I51" t="str">
            <v>S</v>
          </cell>
          <cell r="J51">
            <v>79522</v>
          </cell>
          <cell r="K51">
            <v>43955</v>
          </cell>
          <cell r="L51" t="str">
            <v>2620 0508 6747 5200 0140 5500 1000 0795 2210 5994 3685</v>
          </cell>
          <cell r="M51" t="str">
            <v>26 -  Pernambuco</v>
          </cell>
          <cell r="N51">
            <v>6860.19</v>
          </cell>
        </row>
        <row r="52">
          <cell r="B52" t="str">
            <v>28.399.030/0002-12</v>
          </cell>
          <cell r="C52" t="str">
            <v>HPR3 - IMBIRIBEIRA</v>
          </cell>
          <cell r="E52" t="str">
            <v>3.4 - Material Farmacológico</v>
          </cell>
          <cell r="F52">
            <v>8674752000140</v>
          </cell>
          <cell r="G52" t="str">
            <v>CIRURGICA MONTEBELLO LTDA</v>
          </cell>
          <cell r="H52" t="str">
            <v>B</v>
          </cell>
          <cell r="I52" t="str">
            <v>S</v>
          </cell>
          <cell r="J52">
            <v>79113</v>
          </cell>
          <cell r="K52">
            <v>43945</v>
          </cell>
          <cell r="L52" t="str">
            <v>2620 0408 6747 5200 1000 5500 1000 0791 1310 8047 5739</v>
          </cell>
          <cell r="M52" t="str">
            <v>26 -  Pernambuco</v>
          </cell>
          <cell r="N52">
            <v>12068.53</v>
          </cell>
        </row>
        <row r="53">
          <cell r="B53" t="str">
            <v>28.399.030/0002-12</v>
          </cell>
          <cell r="C53" t="str">
            <v>HPR3 - IMBIRIBEIRA</v>
          </cell>
          <cell r="E53" t="str">
            <v>3.4 - Material Farmacológico</v>
          </cell>
          <cell r="F53">
            <v>8674752000140</v>
          </cell>
          <cell r="G53" t="str">
            <v>CIRURGICA MONTEBELLO LTDA</v>
          </cell>
          <cell r="H53" t="str">
            <v>B</v>
          </cell>
          <cell r="I53" t="str">
            <v>S</v>
          </cell>
          <cell r="J53">
            <v>79806</v>
          </cell>
          <cell r="K53">
            <v>43958</v>
          </cell>
          <cell r="L53" t="str">
            <v>2620 0508 6747 5200 0140 5500 1000 0798 0612 7141 6319</v>
          </cell>
          <cell r="M53" t="str">
            <v>26 -  Pernambuco</v>
          </cell>
          <cell r="N53">
            <v>11678.4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5EF63-8A0F-49B3-B5C0-098182AE02C1}">
  <sheetPr>
    <tabColor indexed="13"/>
  </sheetPr>
  <dimension ref="A1:L46"/>
  <sheetViews>
    <sheetView showGridLines="0" tabSelected="1" zoomScale="85" zoomScaleNormal="85" workbookViewId="0">
      <selection activeCell="A3" sqref="A3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6.28515625" style="3" bestFit="1" customWidth="1"/>
    <col min="11" max="11" width="59.28515625" style="3" bestFit="1" customWidth="1"/>
    <col min="12" max="12" width="21.85546875" style="3" customWidth="1"/>
    <col min="257" max="257" width="30.28515625" customWidth="1"/>
    <col min="258" max="258" width="36.28515625" customWidth="1"/>
    <col min="259" max="259" width="61.85546875" customWidth="1"/>
    <col min="260" max="260" width="36.5703125" customWidth="1"/>
    <col min="261" max="261" width="65.85546875" bestFit="1" customWidth="1"/>
    <col min="262" max="263" width="26.140625" bestFit="1" customWidth="1"/>
    <col min="264" max="264" width="18.42578125" bestFit="1" customWidth="1"/>
    <col min="265" max="265" width="24.85546875" bestFit="1" customWidth="1"/>
    <col min="266" max="266" width="56.28515625" bestFit="1" customWidth="1"/>
    <col min="267" max="267" width="59.28515625" bestFit="1" customWidth="1"/>
    <col min="268" max="268" width="21.85546875" customWidth="1"/>
    <col min="513" max="513" width="30.28515625" customWidth="1"/>
    <col min="514" max="514" width="36.28515625" customWidth="1"/>
    <col min="515" max="515" width="61.85546875" customWidth="1"/>
    <col min="516" max="516" width="36.5703125" customWidth="1"/>
    <col min="517" max="517" width="65.85546875" bestFit="1" customWidth="1"/>
    <col min="518" max="519" width="26.140625" bestFit="1" customWidth="1"/>
    <col min="520" max="520" width="18.42578125" bestFit="1" customWidth="1"/>
    <col min="521" max="521" width="24.85546875" bestFit="1" customWidth="1"/>
    <col min="522" max="522" width="56.28515625" bestFit="1" customWidth="1"/>
    <col min="523" max="523" width="59.28515625" bestFit="1" customWidth="1"/>
    <col min="524" max="524" width="21.85546875" customWidth="1"/>
    <col min="769" max="769" width="30.28515625" customWidth="1"/>
    <col min="770" max="770" width="36.28515625" customWidth="1"/>
    <col min="771" max="771" width="61.85546875" customWidth="1"/>
    <col min="772" max="772" width="36.5703125" customWidth="1"/>
    <col min="773" max="773" width="65.85546875" bestFit="1" customWidth="1"/>
    <col min="774" max="775" width="26.140625" bestFit="1" customWidth="1"/>
    <col min="776" max="776" width="18.42578125" bestFit="1" customWidth="1"/>
    <col min="777" max="777" width="24.85546875" bestFit="1" customWidth="1"/>
    <col min="778" max="778" width="56.28515625" bestFit="1" customWidth="1"/>
    <col min="779" max="779" width="59.28515625" bestFit="1" customWidth="1"/>
    <col min="780" max="780" width="21.85546875" customWidth="1"/>
    <col min="1025" max="1025" width="30.28515625" customWidth="1"/>
    <col min="1026" max="1026" width="36.28515625" customWidth="1"/>
    <col min="1027" max="1027" width="61.85546875" customWidth="1"/>
    <col min="1028" max="1028" width="36.5703125" customWidth="1"/>
    <col min="1029" max="1029" width="65.85546875" bestFit="1" customWidth="1"/>
    <col min="1030" max="1031" width="26.140625" bestFit="1" customWidth="1"/>
    <col min="1032" max="1032" width="18.42578125" bestFit="1" customWidth="1"/>
    <col min="1033" max="1033" width="24.85546875" bestFit="1" customWidth="1"/>
    <col min="1034" max="1034" width="56.28515625" bestFit="1" customWidth="1"/>
    <col min="1035" max="1035" width="59.28515625" bestFit="1" customWidth="1"/>
    <col min="1036" max="1036" width="21.85546875" customWidth="1"/>
    <col min="1281" max="1281" width="30.28515625" customWidth="1"/>
    <col min="1282" max="1282" width="36.28515625" customWidth="1"/>
    <col min="1283" max="1283" width="61.85546875" customWidth="1"/>
    <col min="1284" max="1284" width="36.5703125" customWidth="1"/>
    <col min="1285" max="1285" width="65.85546875" bestFit="1" customWidth="1"/>
    <col min="1286" max="1287" width="26.140625" bestFit="1" customWidth="1"/>
    <col min="1288" max="1288" width="18.42578125" bestFit="1" customWidth="1"/>
    <col min="1289" max="1289" width="24.85546875" bestFit="1" customWidth="1"/>
    <col min="1290" max="1290" width="56.28515625" bestFit="1" customWidth="1"/>
    <col min="1291" max="1291" width="59.28515625" bestFit="1" customWidth="1"/>
    <col min="1292" max="1292" width="21.85546875" customWidth="1"/>
    <col min="1537" max="1537" width="30.28515625" customWidth="1"/>
    <col min="1538" max="1538" width="36.28515625" customWidth="1"/>
    <col min="1539" max="1539" width="61.85546875" customWidth="1"/>
    <col min="1540" max="1540" width="36.5703125" customWidth="1"/>
    <col min="1541" max="1541" width="65.85546875" bestFit="1" customWidth="1"/>
    <col min="1542" max="1543" width="26.140625" bestFit="1" customWidth="1"/>
    <col min="1544" max="1544" width="18.42578125" bestFit="1" customWidth="1"/>
    <col min="1545" max="1545" width="24.85546875" bestFit="1" customWidth="1"/>
    <col min="1546" max="1546" width="56.28515625" bestFit="1" customWidth="1"/>
    <col min="1547" max="1547" width="59.28515625" bestFit="1" customWidth="1"/>
    <col min="1548" max="1548" width="21.85546875" customWidth="1"/>
    <col min="1793" max="1793" width="30.28515625" customWidth="1"/>
    <col min="1794" max="1794" width="36.28515625" customWidth="1"/>
    <col min="1795" max="1795" width="61.85546875" customWidth="1"/>
    <col min="1796" max="1796" width="36.5703125" customWidth="1"/>
    <col min="1797" max="1797" width="65.85546875" bestFit="1" customWidth="1"/>
    <col min="1798" max="1799" width="26.140625" bestFit="1" customWidth="1"/>
    <col min="1800" max="1800" width="18.42578125" bestFit="1" customWidth="1"/>
    <col min="1801" max="1801" width="24.85546875" bestFit="1" customWidth="1"/>
    <col min="1802" max="1802" width="56.28515625" bestFit="1" customWidth="1"/>
    <col min="1803" max="1803" width="59.28515625" bestFit="1" customWidth="1"/>
    <col min="1804" max="1804" width="21.85546875" customWidth="1"/>
    <col min="2049" max="2049" width="30.28515625" customWidth="1"/>
    <col min="2050" max="2050" width="36.28515625" customWidth="1"/>
    <col min="2051" max="2051" width="61.85546875" customWidth="1"/>
    <col min="2052" max="2052" width="36.5703125" customWidth="1"/>
    <col min="2053" max="2053" width="65.85546875" bestFit="1" customWidth="1"/>
    <col min="2054" max="2055" width="26.140625" bestFit="1" customWidth="1"/>
    <col min="2056" max="2056" width="18.42578125" bestFit="1" customWidth="1"/>
    <col min="2057" max="2057" width="24.85546875" bestFit="1" customWidth="1"/>
    <col min="2058" max="2058" width="56.28515625" bestFit="1" customWidth="1"/>
    <col min="2059" max="2059" width="59.28515625" bestFit="1" customWidth="1"/>
    <col min="2060" max="2060" width="21.85546875" customWidth="1"/>
    <col min="2305" max="2305" width="30.28515625" customWidth="1"/>
    <col min="2306" max="2306" width="36.28515625" customWidth="1"/>
    <col min="2307" max="2307" width="61.85546875" customWidth="1"/>
    <col min="2308" max="2308" width="36.5703125" customWidth="1"/>
    <col min="2309" max="2309" width="65.85546875" bestFit="1" customWidth="1"/>
    <col min="2310" max="2311" width="26.140625" bestFit="1" customWidth="1"/>
    <col min="2312" max="2312" width="18.42578125" bestFit="1" customWidth="1"/>
    <col min="2313" max="2313" width="24.85546875" bestFit="1" customWidth="1"/>
    <col min="2314" max="2314" width="56.28515625" bestFit="1" customWidth="1"/>
    <col min="2315" max="2315" width="59.28515625" bestFit="1" customWidth="1"/>
    <col min="2316" max="2316" width="21.85546875" customWidth="1"/>
    <col min="2561" max="2561" width="30.28515625" customWidth="1"/>
    <col min="2562" max="2562" width="36.28515625" customWidth="1"/>
    <col min="2563" max="2563" width="61.85546875" customWidth="1"/>
    <col min="2564" max="2564" width="36.5703125" customWidth="1"/>
    <col min="2565" max="2565" width="65.85546875" bestFit="1" customWidth="1"/>
    <col min="2566" max="2567" width="26.140625" bestFit="1" customWidth="1"/>
    <col min="2568" max="2568" width="18.42578125" bestFit="1" customWidth="1"/>
    <col min="2569" max="2569" width="24.85546875" bestFit="1" customWidth="1"/>
    <col min="2570" max="2570" width="56.28515625" bestFit="1" customWidth="1"/>
    <col min="2571" max="2571" width="59.28515625" bestFit="1" customWidth="1"/>
    <col min="2572" max="2572" width="21.85546875" customWidth="1"/>
    <col min="2817" max="2817" width="30.28515625" customWidth="1"/>
    <col min="2818" max="2818" width="36.28515625" customWidth="1"/>
    <col min="2819" max="2819" width="61.85546875" customWidth="1"/>
    <col min="2820" max="2820" width="36.5703125" customWidth="1"/>
    <col min="2821" max="2821" width="65.85546875" bestFit="1" customWidth="1"/>
    <col min="2822" max="2823" width="26.140625" bestFit="1" customWidth="1"/>
    <col min="2824" max="2824" width="18.42578125" bestFit="1" customWidth="1"/>
    <col min="2825" max="2825" width="24.85546875" bestFit="1" customWidth="1"/>
    <col min="2826" max="2826" width="56.28515625" bestFit="1" customWidth="1"/>
    <col min="2827" max="2827" width="59.28515625" bestFit="1" customWidth="1"/>
    <col min="2828" max="2828" width="21.85546875" customWidth="1"/>
    <col min="3073" max="3073" width="30.28515625" customWidth="1"/>
    <col min="3074" max="3074" width="36.28515625" customWidth="1"/>
    <col min="3075" max="3075" width="61.85546875" customWidth="1"/>
    <col min="3076" max="3076" width="36.5703125" customWidth="1"/>
    <col min="3077" max="3077" width="65.85546875" bestFit="1" customWidth="1"/>
    <col min="3078" max="3079" width="26.140625" bestFit="1" customWidth="1"/>
    <col min="3080" max="3080" width="18.42578125" bestFit="1" customWidth="1"/>
    <col min="3081" max="3081" width="24.85546875" bestFit="1" customWidth="1"/>
    <col min="3082" max="3082" width="56.28515625" bestFit="1" customWidth="1"/>
    <col min="3083" max="3083" width="59.28515625" bestFit="1" customWidth="1"/>
    <col min="3084" max="3084" width="21.85546875" customWidth="1"/>
    <col min="3329" max="3329" width="30.28515625" customWidth="1"/>
    <col min="3330" max="3330" width="36.28515625" customWidth="1"/>
    <col min="3331" max="3331" width="61.85546875" customWidth="1"/>
    <col min="3332" max="3332" width="36.5703125" customWidth="1"/>
    <col min="3333" max="3333" width="65.85546875" bestFit="1" customWidth="1"/>
    <col min="3334" max="3335" width="26.140625" bestFit="1" customWidth="1"/>
    <col min="3336" max="3336" width="18.42578125" bestFit="1" customWidth="1"/>
    <col min="3337" max="3337" width="24.85546875" bestFit="1" customWidth="1"/>
    <col min="3338" max="3338" width="56.28515625" bestFit="1" customWidth="1"/>
    <col min="3339" max="3339" width="59.28515625" bestFit="1" customWidth="1"/>
    <col min="3340" max="3340" width="21.85546875" customWidth="1"/>
    <col min="3585" max="3585" width="30.28515625" customWidth="1"/>
    <col min="3586" max="3586" width="36.28515625" customWidth="1"/>
    <col min="3587" max="3587" width="61.85546875" customWidth="1"/>
    <col min="3588" max="3588" width="36.5703125" customWidth="1"/>
    <col min="3589" max="3589" width="65.85546875" bestFit="1" customWidth="1"/>
    <col min="3590" max="3591" width="26.140625" bestFit="1" customWidth="1"/>
    <col min="3592" max="3592" width="18.42578125" bestFit="1" customWidth="1"/>
    <col min="3593" max="3593" width="24.85546875" bestFit="1" customWidth="1"/>
    <col min="3594" max="3594" width="56.28515625" bestFit="1" customWidth="1"/>
    <col min="3595" max="3595" width="59.28515625" bestFit="1" customWidth="1"/>
    <col min="3596" max="3596" width="21.85546875" customWidth="1"/>
    <col min="3841" max="3841" width="30.28515625" customWidth="1"/>
    <col min="3842" max="3842" width="36.28515625" customWidth="1"/>
    <col min="3843" max="3843" width="61.85546875" customWidth="1"/>
    <col min="3844" max="3844" width="36.5703125" customWidth="1"/>
    <col min="3845" max="3845" width="65.85546875" bestFit="1" customWidth="1"/>
    <col min="3846" max="3847" width="26.140625" bestFit="1" customWidth="1"/>
    <col min="3848" max="3848" width="18.42578125" bestFit="1" customWidth="1"/>
    <col min="3849" max="3849" width="24.85546875" bestFit="1" customWidth="1"/>
    <col min="3850" max="3850" width="56.28515625" bestFit="1" customWidth="1"/>
    <col min="3851" max="3851" width="59.28515625" bestFit="1" customWidth="1"/>
    <col min="3852" max="3852" width="21.85546875" customWidth="1"/>
    <col min="4097" max="4097" width="30.28515625" customWidth="1"/>
    <col min="4098" max="4098" width="36.28515625" customWidth="1"/>
    <col min="4099" max="4099" width="61.85546875" customWidth="1"/>
    <col min="4100" max="4100" width="36.5703125" customWidth="1"/>
    <col min="4101" max="4101" width="65.85546875" bestFit="1" customWidth="1"/>
    <col min="4102" max="4103" width="26.140625" bestFit="1" customWidth="1"/>
    <col min="4104" max="4104" width="18.42578125" bestFit="1" customWidth="1"/>
    <col min="4105" max="4105" width="24.85546875" bestFit="1" customWidth="1"/>
    <col min="4106" max="4106" width="56.28515625" bestFit="1" customWidth="1"/>
    <col min="4107" max="4107" width="59.28515625" bestFit="1" customWidth="1"/>
    <col min="4108" max="4108" width="21.85546875" customWidth="1"/>
    <col min="4353" max="4353" width="30.28515625" customWidth="1"/>
    <col min="4354" max="4354" width="36.28515625" customWidth="1"/>
    <col min="4355" max="4355" width="61.85546875" customWidth="1"/>
    <col min="4356" max="4356" width="36.5703125" customWidth="1"/>
    <col min="4357" max="4357" width="65.85546875" bestFit="1" customWidth="1"/>
    <col min="4358" max="4359" width="26.140625" bestFit="1" customWidth="1"/>
    <col min="4360" max="4360" width="18.42578125" bestFit="1" customWidth="1"/>
    <col min="4361" max="4361" width="24.85546875" bestFit="1" customWidth="1"/>
    <col min="4362" max="4362" width="56.28515625" bestFit="1" customWidth="1"/>
    <col min="4363" max="4363" width="59.28515625" bestFit="1" customWidth="1"/>
    <col min="4364" max="4364" width="21.85546875" customWidth="1"/>
    <col min="4609" max="4609" width="30.28515625" customWidth="1"/>
    <col min="4610" max="4610" width="36.28515625" customWidth="1"/>
    <col min="4611" max="4611" width="61.85546875" customWidth="1"/>
    <col min="4612" max="4612" width="36.5703125" customWidth="1"/>
    <col min="4613" max="4613" width="65.85546875" bestFit="1" customWidth="1"/>
    <col min="4614" max="4615" width="26.140625" bestFit="1" customWidth="1"/>
    <col min="4616" max="4616" width="18.42578125" bestFit="1" customWidth="1"/>
    <col min="4617" max="4617" width="24.85546875" bestFit="1" customWidth="1"/>
    <col min="4618" max="4618" width="56.28515625" bestFit="1" customWidth="1"/>
    <col min="4619" max="4619" width="59.28515625" bestFit="1" customWidth="1"/>
    <col min="4620" max="4620" width="21.85546875" customWidth="1"/>
    <col min="4865" max="4865" width="30.28515625" customWidth="1"/>
    <col min="4866" max="4866" width="36.28515625" customWidth="1"/>
    <col min="4867" max="4867" width="61.85546875" customWidth="1"/>
    <col min="4868" max="4868" width="36.5703125" customWidth="1"/>
    <col min="4869" max="4869" width="65.85546875" bestFit="1" customWidth="1"/>
    <col min="4870" max="4871" width="26.140625" bestFit="1" customWidth="1"/>
    <col min="4872" max="4872" width="18.42578125" bestFit="1" customWidth="1"/>
    <col min="4873" max="4873" width="24.85546875" bestFit="1" customWidth="1"/>
    <col min="4874" max="4874" width="56.28515625" bestFit="1" customWidth="1"/>
    <col min="4875" max="4875" width="59.28515625" bestFit="1" customWidth="1"/>
    <col min="4876" max="4876" width="21.85546875" customWidth="1"/>
    <col min="5121" max="5121" width="30.28515625" customWidth="1"/>
    <col min="5122" max="5122" width="36.28515625" customWidth="1"/>
    <col min="5123" max="5123" width="61.85546875" customWidth="1"/>
    <col min="5124" max="5124" width="36.5703125" customWidth="1"/>
    <col min="5125" max="5125" width="65.85546875" bestFit="1" customWidth="1"/>
    <col min="5126" max="5127" width="26.140625" bestFit="1" customWidth="1"/>
    <col min="5128" max="5128" width="18.42578125" bestFit="1" customWidth="1"/>
    <col min="5129" max="5129" width="24.85546875" bestFit="1" customWidth="1"/>
    <col min="5130" max="5130" width="56.28515625" bestFit="1" customWidth="1"/>
    <col min="5131" max="5131" width="59.28515625" bestFit="1" customWidth="1"/>
    <col min="5132" max="5132" width="21.85546875" customWidth="1"/>
    <col min="5377" max="5377" width="30.28515625" customWidth="1"/>
    <col min="5378" max="5378" width="36.28515625" customWidth="1"/>
    <col min="5379" max="5379" width="61.85546875" customWidth="1"/>
    <col min="5380" max="5380" width="36.5703125" customWidth="1"/>
    <col min="5381" max="5381" width="65.85546875" bestFit="1" customWidth="1"/>
    <col min="5382" max="5383" width="26.140625" bestFit="1" customWidth="1"/>
    <col min="5384" max="5384" width="18.42578125" bestFit="1" customWidth="1"/>
    <col min="5385" max="5385" width="24.85546875" bestFit="1" customWidth="1"/>
    <col min="5386" max="5386" width="56.28515625" bestFit="1" customWidth="1"/>
    <col min="5387" max="5387" width="59.28515625" bestFit="1" customWidth="1"/>
    <col min="5388" max="5388" width="21.85546875" customWidth="1"/>
    <col min="5633" max="5633" width="30.28515625" customWidth="1"/>
    <col min="5634" max="5634" width="36.28515625" customWidth="1"/>
    <col min="5635" max="5635" width="61.85546875" customWidth="1"/>
    <col min="5636" max="5636" width="36.5703125" customWidth="1"/>
    <col min="5637" max="5637" width="65.85546875" bestFit="1" customWidth="1"/>
    <col min="5638" max="5639" width="26.140625" bestFit="1" customWidth="1"/>
    <col min="5640" max="5640" width="18.42578125" bestFit="1" customWidth="1"/>
    <col min="5641" max="5641" width="24.85546875" bestFit="1" customWidth="1"/>
    <col min="5642" max="5642" width="56.28515625" bestFit="1" customWidth="1"/>
    <col min="5643" max="5643" width="59.28515625" bestFit="1" customWidth="1"/>
    <col min="5644" max="5644" width="21.85546875" customWidth="1"/>
    <col min="5889" max="5889" width="30.28515625" customWidth="1"/>
    <col min="5890" max="5890" width="36.28515625" customWidth="1"/>
    <col min="5891" max="5891" width="61.85546875" customWidth="1"/>
    <col min="5892" max="5892" width="36.5703125" customWidth="1"/>
    <col min="5893" max="5893" width="65.85546875" bestFit="1" customWidth="1"/>
    <col min="5894" max="5895" width="26.140625" bestFit="1" customWidth="1"/>
    <col min="5896" max="5896" width="18.42578125" bestFit="1" customWidth="1"/>
    <col min="5897" max="5897" width="24.85546875" bestFit="1" customWidth="1"/>
    <col min="5898" max="5898" width="56.28515625" bestFit="1" customWidth="1"/>
    <col min="5899" max="5899" width="59.28515625" bestFit="1" customWidth="1"/>
    <col min="5900" max="5900" width="21.85546875" customWidth="1"/>
    <col min="6145" max="6145" width="30.28515625" customWidth="1"/>
    <col min="6146" max="6146" width="36.28515625" customWidth="1"/>
    <col min="6147" max="6147" width="61.85546875" customWidth="1"/>
    <col min="6148" max="6148" width="36.5703125" customWidth="1"/>
    <col min="6149" max="6149" width="65.85546875" bestFit="1" customWidth="1"/>
    <col min="6150" max="6151" width="26.140625" bestFit="1" customWidth="1"/>
    <col min="6152" max="6152" width="18.42578125" bestFit="1" customWidth="1"/>
    <col min="6153" max="6153" width="24.85546875" bestFit="1" customWidth="1"/>
    <col min="6154" max="6154" width="56.28515625" bestFit="1" customWidth="1"/>
    <col min="6155" max="6155" width="59.28515625" bestFit="1" customWidth="1"/>
    <col min="6156" max="6156" width="21.85546875" customWidth="1"/>
    <col min="6401" max="6401" width="30.28515625" customWidth="1"/>
    <col min="6402" max="6402" width="36.28515625" customWidth="1"/>
    <col min="6403" max="6403" width="61.85546875" customWidth="1"/>
    <col min="6404" max="6404" width="36.5703125" customWidth="1"/>
    <col min="6405" max="6405" width="65.85546875" bestFit="1" customWidth="1"/>
    <col min="6406" max="6407" width="26.140625" bestFit="1" customWidth="1"/>
    <col min="6408" max="6408" width="18.42578125" bestFit="1" customWidth="1"/>
    <col min="6409" max="6409" width="24.85546875" bestFit="1" customWidth="1"/>
    <col min="6410" max="6410" width="56.28515625" bestFit="1" customWidth="1"/>
    <col min="6411" max="6411" width="59.28515625" bestFit="1" customWidth="1"/>
    <col min="6412" max="6412" width="21.85546875" customWidth="1"/>
    <col min="6657" max="6657" width="30.28515625" customWidth="1"/>
    <col min="6658" max="6658" width="36.28515625" customWidth="1"/>
    <col min="6659" max="6659" width="61.85546875" customWidth="1"/>
    <col min="6660" max="6660" width="36.5703125" customWidth="1"/>
    <col min="6661" max="6661" width="65.85546875" bestFit="1" customWidth="1"/>
    <col min="6662" max="6663" width="26.140625" bestFit="1" customWidth="1"/>
    <col min="6664" max="6664" width="18.42578125" bestFit="1" customWidth="1"/>
    <col min="6665" max="6665" width="24.85546875" bestFit="1" customWidth="1"/>
    <col min="6666" max="6666" width="56.28515625" bestFit="1" customWidth="1"/>
    <col min="6667" max="6667" width="59.28515625" bestFit="1" customWidth="1"/>
    <col min="6668" max="6668" width="21.85546875" customWidth="1"/>
    <col min="6913" max="6913" width="30.28515625" customWidth="1"/>
    <col min="6914" max="6914" width="36.28515625" customWidth="1"/>
    <col min="6915" max="6915" width="61.85546875" customWidth="1"/>
    <col min="6916" max="6916" width="36.5703125" customWidth="1"/>
    <col min="6917" max="6917" width="65.85546875" bestFit="1" customWidth="1"/>
    <col min="6918" max="6919" width="26.140625" bestFit="1" customWidth="1"/>
    <col min="6920" max="6920" width="18.42578125" bestFit="1" customWidth="1"/>
    <col min="6921" max="6921" width="24.85546875" bestFit="1" customWidth="1"/>
    <col min="6922" max="6922" width="56.28515625" bestFit="1" customWidth="1"/>
    <col min="6923" max="6923" width="59.28515625" bestFit="1" customWidth="1"/>
    <col min="6924" max="6924" width="21.85546875" customWidth="1"/>
    <col min="7169" max="7169" width="30.28515625" customWidth="1"/>
    <col min="7170" max="7170" width="36.28515625" customWidth="1"/>
    <col min="7171" max="7171" width="61.85546875" customWidth="1"/>
    <col min="7172" max="7172" width="36.5703125" customWidth="1"/>
    <col min="7173" max="7173" width="65.85546875" bestFit="1" customWidth="1"/>
    <col min="7174" max="7175" width="26.140625" bestFit="1" customWidth="1"/>
    <col min="7176" max="7176" width="18.42578125" bestFit="1" customWidth="1"/>
    <col min="7177" max="7177" width="24.85546875" bestFit="1" customWidth="1"/>
    <col min="7178" max="7178" width="56.28515625" bestFit="1" customWidth="1"/>
    <col min="7179" max="7179" width="59.28515625" bestFit="1" customWidth="1"/>
    <col min="7180" max="7180" width="21.85546875" customWidth="1"/>
    <col min="7425" max="7425" width="30.28515625" customWidth="1"/>
    <col min="7426" max="7426" width="36.28515625" customWidth="1"/>
    <col min="7427" max="7427" width="61.85546875" customWidth="1"/>
    <col min="7428" max="7428" width="36.5703125" customWidth="1"/>
    <col min="7429" max="7429" width="65.85546875" bestFit="1" customWidth="1"/>
    <col min="7430" max="7431" width="26.140625" bestFit="1" customWidth="1"/>
    <col min="7432" max="7432" width="18.42578125" bestFit="1" customWidth="1"/>
    <col min="7433" max="7433" width="24.85546875" bestFit="1" customWidth="1"/>
    <col min="7434" max="7434" width="56.28515625" bestFit="1" customWidth="1"/>
    <col min="7435" max="7435" width="59.28515625" bestFit="1" customWidth="1"/>
    <col min="7436" max="7436" width="21.85546875" customWidth="1"/>
    <col min="7681" max="7681" width="30.28515625" customWidth="1"/>
    <col min="7682" max="7682" width="36.28515625" customWidth="1"/>
    <col min="7683" max="7683" width="61.85546875" customWidth="1"/>
    <col min="7684" max="7684" width="36.5703125" customWidth="1"/>
    <col min="7685" max="7685" width="65.85546875" bestFit="1" customWidth="1"/>
    <col min="7686" max="7687" width="26.140625" bestFit="1" customWidth="1"/>
    <col min="7688" max="7688" width="18.42578125" bestFit="1" customWidth="1"/>
    <col min="7689" max="7689" width="24.85546875" bestFit="1" customWidth="1"/>
    <col min="7690" max="7690" width="56.28515625" bestFit="1" customWidth="1"/>
    <col min="7691" max="7691" width="59.28515625" bestFit="1" customWidth="1"/>
    <col min="7692" max="7692" width="21.85546875" customWidth="1"/>
    <col min="7937" max="7937" width="30.28515625" customWidth="1"/>
    <col min="7938" max="7938" width="36.28515625" customWidth="1"/>
    <col min="7939" max="7939" width="61.85546875" customWidth="1"/>
    <col min="7940" max="7940" width="36.5703125" customWidth="1"/>
    <col min="7941" max="7941" width="65.85546875" bestFit="1" customWidth="1"/>
    <col min="7942" max="7943" width="26.140625" bestFit="1" customWidth="1"/>
    <col min="7944" max="7944" width="18.42578125" bestFit="1" customWidth="1"/>
    <col min="7945" max="7945" width="24.85546875" bestFit="1" customWidth="1"/>
    <col min="7946" max="7946" width="56.28515625" bestFit="1" customWidth="1"/>
    <col min="7947" max="7947" width="59.28515625" bestFit="1" customWidth="1"/>
    <col min="7948" max="7948" width="21.85546875" customWidth="1"/>
    <col min="8193" max="8193" width="30.28515625" customWidth="1"/>
    <col min="8194" max="8194" width="36.28515625" customWidth="1"/>
    <col min="8195" max="8195" width="61.85546875" customWidth="1"/>
    <col min="8196" max="8196" width="36.5703125" customWidth="1"/>
    <col min="8197" max="8197" width="65.85546875" bestFit="1" customWidth="1"/>
    <col min="8198" max="8199" width="26.140625" bestFit="1" customWidth="1"/>
    <col min="8200" max="8200" width="18.42578125" bestFit="1" customWidth="1"/>
    <col min="8201" max="8201" width="24.85546875" bestFit="1" customWidth="1"/>
    <col min="8202" max="8202" width="56.28515625" bestFit="1" customWidth="1"/>
    <col min="8203" max="8203" width="59.28515625" bestFit="1" customWidth="1"/>
    <col min="8204" max="8204" width="21.85546875" customWidth="1"/>
    <col min="8449" max="8449" width="30.28515625" customWidth="1"/>
    <col min="8450" max="8450" width="36.28515625" customWidth="1"/>
    <col min="8451" max="8451" width="61.85546875" customWidth="1"/>
    <col min="8452" max="8452" width="36.5703125" customWidth="1"/>
    <col min="8453" max="8453" width="65.85546875" bestFit="1" customWidth="1"/>
    <col min="8454" max="8455" width="26.140625" bestFit="1" customWidth="1"/>
    <col min="8456" max="8456" width="18.42578125" bestFit="1" customWidth="1"/>
    <col min="8457" max="8457" width="24.85546875" bestFit="1" customWidth="1"/>
    <col min="8458" max="8458" width="56.28515625" bestFit="1" customWidth="1"/>
    <col min="8459" max="8459" width="59.28515625" bestFit="1" customWidth="1"/>
    <col min="8460" max="8460" width="21.85546875" customWidth="1"/>
    <col min="8705" max="8705" width="30.28515625" customWidth="1"/>
    <col min="8706" max="8706" width="36.28515625" customWidth="1"/>
    <col min="8707" max="8707" width="61.85546875" customWidth="1"/>
    <col min="8708" max="8708" width="36.5703125" customWidth="1"/>
    <col min="8709" max="8709" width="65.85546875" bestFit="1" customWidth="1"/>
    <col min="8710" max="8711" width="26.140625" bestFit="1" customWidth="1"/>
    <col min="8712" max="8712" width="18.42578125" bestFit="1" customWidth="1"/>
    <col min="8713" max="8713" width="24.85546875" bestFit="1" customWidth="1"/>
    <col min="8714" max="8714" width="56.28515625" bestFit="1" customWidth="1"/>
    <col min="8715" max="8715" width="59.28515625" bestFit="1" customWidth="1"/>
    <col min="8716" max="8716" width="21.85546875" customWidth="1"/>
    <col min="8961" max="8961" width="30.28515625" customWidth="1"/>
    <col min="8962" max="8962" width="36.28515625" customWidth="1"/>
    <col min="8963" max="8963" width="61.85546875" customWidth="1"/>
    <col min="8964" max="8964" width="36.5703125" customWidth="1"/>
    <col min="8965" max="8965" width="65.85546875" bestFit="1" customWidth="1"/>
    <col min="8966" max="8967" width="26.140625" bestFit="1" customWidth="1"/>
    <col min="8968" max="8968" width="18.42578125" bestFit="1" customWidth="1"/>
    <col min="8969" max="8969" width="24.85546875" bestFit="1" customWidth="1"/>
    <col min="8970" max="8970" width="56.28515625" bestFit="1" customWidth="1"/>
    <col min="8971" max="8971" width="59.28515625" bestFit="1" customWidth="1"/>
    <col min="8972" max="8972" width="21.85546875" customWidth="1"/>
    <col min="9217" max="9217" width="30.28515625" customWidth="1"/>
    <col min="9218" max="9218" width="36.28515625" customWidth="1"/>
    <col min="9219" max="9219" width="61.85546875" customWidth="1"/>
    <col min="9220" max="9220" width="36.5703125" customWidth="1"/>
    <col min="9221" max="9221" width="65.85546875" bestFit="1" customWidth="1"/>
    <col min="9222" max="9223" width="26.140625" bestFit="1" customWidth="1"/>
    <col min="9224" max="9224" width="18.42578125" bestFit="1" customWidth="1"/>
    <col min="9225" max="9225" width="24.85546875" bestFit="1" customWidth="1"/>
    <col min="9226" max="9226" width="56.28515625" bestFit="1" customWidth="1"/>
    <col min="9227" max="9227" width="59.28515625" bestFit="1" customWidth="1"/>
    <col min="9228" max="9228" width="21.85546875" customWidth="1"/>
    <col min="9473" max="9473" width="30.28515625" customWidth="1"/>
    <col min="9474" max="9474" width="36.28515625" customWidth="1"/>
    <col min="9475" max="9475" width="61.85546875" customWidth="1"/>
    <col min="9476" max="9476" width="36.5703125" customWidth="1"/>
    <col min="9477" max="9477" width="65.85546875" bestFit="1" customWidth="1"/>
    <col min="9478" max="9479" width="26.140625" bestFit="1" customWidth="1"/>
    <col min="9480" max="9480" width="18.42578125" bestFit="1" customWidth="1"/>
    <col min="9481" max="9481" width="24.85546875" bestFit="1" customWidth="1"/>
    <col min="9482" max="9482" width="56.28515625" bestFit="1" customWidth="1"/>
    <col min="9483" max="9483" width="59.28515625" bestFit="1" customWidth="1"/>
    <col min="9484" max="9484" width="21.85546875" customWidth="1"/>
    <col min="9729" max="9729" width="30.28515625" customWidth="1"/>
    <col min="9730" max="9730" width="36.28515625" customWidth="1"/>
    <col min="9731" max="9731" width="61.85546875" customWidth="1"/>
    <col min="9732" max="9732" width="36.5703125" customWidth="1"/>
    <col min="9733" max="9733" width="65.85546875" bestFit="1" customWidth="1"/>
    <col min="9734" max="9735" width="26.140625" bestFit="1" customWidth="1"/>
    <col min="9736" max="9736" width="18.42578125" bestFit="1" customWidth="1"/>
    <col min="9737" max="9737" width="24.85546875" bestFit="1" customWidth="1"/>
    <col min="9738" max="9738" width="56.28515625" bestFit="1" customWidth="1"/>
    <col min="9739" max="9739" width="59.28515625" bestFit="1" customWidth="1"/>
    <col min="9740" max="9740" width="21.85546875" customWidth="1"/>
    <col min="9985" max="9985" width="30.28515625" customWidth="1"/>
    <col min="9986" max="9986" width="36.28515625" customWidth="1"/>
    <col min="9987" max="9987" width="61.85546875" customWidth="1"/>
    <col min="9988" max="9988" width="36.5703125" customWidth="1"/>
    <col min="9989" max="9989" width="65.85546875" bestFit="1" customWidth="1"/>
    <col min="9990" max="9991" width="26.140625" bestFit="1" customWidth="1"/>
    <col min="9992" max="9992" width="18.42578125" bestFit="1" customWidth="1"/>
    <col min="9993" max="9993" width="24.85546875" bestFit="1" customWidth="1"/>
    <col min="9994" max="9994" width="56.28515625" bestFit="1" customWidth="1"/>
    <col min="9995" max="9995" width="59.28515625" bestFit="1" customWidth="1"/>
    <col min="9996" max="9996" width="21.85546875" customWidth="1"/>
    <col min="10241" max="10241" width="30.28515625" customWidth="1"/>
    <col min="10242" max="10242" width="36.28515625" customWidth="1"/>
    <col min="10243" max="10243" width="61.85546875" customWidth="1"/>
    <col min="10244" max="10244" width="36.5703125" customWidth="1"/>
    <col min="10245" max="10245" width="65.85546875" bestFit="1" customWidth="1"/>
    <col min="10246" max="10247" width="26.140625" bestFit="1" customWidth="1"/>
    <col min="10248" max="10248" width="18.42578125" bestFit="1" customWidth="1"/>
    <col min="10249" max="10249" width="24.85546875" bestFit="1" customWidth="1"/>
    <col min="10250" max="10250" width="56.28515625" bestFit="1" customWidth="1"/>
    <col min="10251" max="10251" width="59.28515625" bestFit="1" customWidth="1"/>
    <col min="10252" max="10252" width="21.85546875" customWidth="1"/>
    <col min="10497" max="10497" width="30.28515625" customWidth="1"/>
    <col min="10498" max="10498" width="36.28515625" customWidth="1"/>
    <col min="10499" max="10499" width="61.85546875" customWidth="1"/>
    <col min="10500" max="10500" width="36.5703125" customWidth="1"/>
    <col min="10501" max="10501" width="65.85546875" bestFit="1" customWidth="1"/>
    <col min="10502" max="10503" width="26.140625" bestFit="1" customWidth="1"/>
    <col min="10504" max="10504" width="18.42578125" bestFit="1" customWidth="1"/>
    <col min="10505" max="10505" width="24.85546875" bestFit="1" customWidth="1"/>
    <col min="10506" max="10506" width="56.28515625" bestFit="1" customWidth="1"/>
    <col min="10507" max="10507" width="59.28515625" bestFit="1" customWidth="1"/>
    <col min="10508" max="10508" width="21.85546875" customWidth="1"/>
    <col min="10753" max="10753" width="30.28515625" customWidth="1"/>
    <col min="10754" max="10754" width="36.28515625" customWidth="1"/>
    <col min="10755" max="10755" width="61.85546875" customWidth="1"/>
    <col min="10756" max="10756" width="36.5703125" customWidth="1"/>
    <col min="10757" max="10757" width="65.85546875" bestFit="1" customWidth="1"/>
    <col min="10758" max="10759" width="26.140625" bestFit="1" customWidth="1"/>
    <col min="10760" max="10760" width="18.42578125" bestFit="1" customWidth="1"/>
    <col min="10761" max="10761" width="24.85546875" bestFit="1" customWidth="1"/>
    <col min="10762" max="10762" width="56.28515625" bestFit="1" customWidth="1"/>
    <col min="10763" max="10763" width="59.28515625" bestFit="1" customWidth="1"/>
    <col min="10764" max="10764" width="21.85546875" customWidth="1"/>
    <col min="11009" max="11009" width="30.28515625" customWidth="1"/>
    <col min="11010" max="11010" width="36.28515625" customWidth="1"/>
    <col min="11011" max="11011" width="61.85546875" customWidth="1"/>
    <col min="11012" max="11012" width="36.5703125" customWidth="1"/>
    <col min="11013" max="11013" width="65.85546875" bestFit="1" customWidth="1"/>
    <col min="11014" max="11015" width="26.140625" bestFit="1" customWidth="1"/>
    <col min="11016" max="11016" width="18.42578125" bestFit="1" customWidth="1"/>
    <col min="11017" max="11017" width="24.85546875" bestFit="1" customWidth="1"/>
    <col min="11018" max="11018" width="56.28515625" bestFit="1" customWidth="1"/>
    <col min="11019" max="11019" width="59.28515625" bestFit="1" customWidth="1"/>
    <col min="11020" max="11020" width="21.85546875" customWidth="1"/>
    <col min="11265" max="11265" width="30.28515625" customWidth="1"/>
    <col min="11266" max="11266" width="36.28515625" customWidth="1"/>
    <col min="11267" max="11267" width="61.85546875" customWidth="1"/>
    <col min="11268" max="11268" width="36.5703125" customWidth="1"/>
    <col min="11269" max="11269" width="65.85546875" bestFit="1" customWidth="1"/>
    <col min="11270" max="11271" width="26.140625" bestFit="1" customWidth="1"/>
    <col min="11272" max="11272" width="18.42578125" bestFit="1" customWidth="1"/>
    <col min="11273" max="11273" width="24.85546875" bestFit="1" customWidth="1"/>
    <col min="11274" max="11274" width="56.28515625" bestFit="1" customWidth="1"/>
    <col min="11275" max="11275" width="59.28515625" bestFit="1" customWidth="1"/>
    <col min="11276" max="11276" width="21.85546875" customWidth="1"/>
    <col min="11521" max="11521" width="30.28515625" customWidth="1"/>
    <col min="11522" max="11522" width="36.28515625" customWidth="1"/>
    <col min="11523" max="11523" width="61.85546875" customWidth="1"/>
    <col min="11524" max="11524" width="36.5703125" customWidth="1"/>
    <col min="11525" max="11525" width="65.85546875" bestFit="1" customWidth="1"/>
    <col min="11526" max="11527" width="26.140625" bestFit="1" customWidth="1"/>
    <col min="11528" max="11528" width="18.42578125" bestFit="1" customWidth="1"/>
    <col min="11529" max="11529" width="24.85546875" bestFit="1" customWidth="1"/>
    <col min="11530" max="11530" width="56.28515625" bestFit="1" customWidth="1"/>
    <col min="11531" max="11531" width="59.28515625" bestFit="1" customWidth="1"/>
    <col min="11532" max="11532" width="21.85546875" customWidth="1"/>
    <col min="11777" max="11777" width="30.28515625" customWidth="1"/>
    <col min="11778" max="11778" width="36.28515625" customWidth="1"/>
    <col min="11779" max="11779" width="61.85546875" customWidth="1"/>
    <col min="11780" max="11780" width="36.5703125" customWidth="1"/>
    <col min="11781" max="11781" width="65.85546875" bestFit="1" customWidth="1"/>
    <col min="11782" max="11783" width="26.140625" bestFit="1" customWidth="1"/>
    <col min="11784" max="11784" width="18.42578125" bestFit="1" customWidth="1"/>
    <col min="11785" max="11785" width="24.85546875" bestFit="1" customWidth="1"/>
    <col min="11786" max="11786" width="56.28515625" bestFit="1" customWidth="1"/>
    <col min="11787" max="11787" width="59.28515625" bestFit="1" customWidth="1"/>
    <col min="11788" max="11788" width="21.85546875" customWidth="1"/>
    <col min="12033" max="12033" width="30.28515625" customWidth="1"/>
    <col min="12034" max="12034" width="36.28515625" customWidth="1"/>
    <col min="12035" max="12035" width="61.85546875" customWidth="1"/>
    <col min="12036" max="12036" width="36.5703125" customWidth="1"/>
    <col min="12037" max="12037" width="65.85546875" bestFit="1" customWidth="1"/>
    <col min="12038" max="12039" width="26.140625" bestFit="1" customWidth="1"/>
    <col min="12040" max="12040" width="18.42578125" bestFit="1" customWidth="1"/>
    <col min="12041" max="12041" width="24.85546875" bestFit="1" customWidth="1"/>
    <col min="12042" max="12042" width="56.28515625" bestFit="1" customWidth="1"/>
    <col min="12043" max="12043" width="59.28515625" bestFit="1" customWidth="1"/>
    <col min="12044" max="12044" width="21.85546875" customWidth="1"/>
    <col min="12289" max="12289" width="30.28515625" customWidth="1"/>
    <col min="12290" max="12290" width="36.28515625" customWidth="1"/>
    <col min="12291" max="12291" width="61.85546875" customWidth="1"/>
    <col min="12292" max="12292" width="36.5703125" customWidth="1"/>
    <col min="12293" max="12293" width="65.85546875" bestFit="1" customWidth="1"/>
    <col min="12294" max="12295" width="26.140625" bestFit="1" customWidth="1"/>
    <col min="12296" max="12296" width="18.42578125" bestFit="1" customWidth="1"/>
    <col min="12297" max="12297" width="24.85546875" bestFit="1" customWidth="1"/>
    <col min="12298" max="12298" width="56.28515625" bestFit="1" customWidth="1"/>
    <col min="12299" max="12299" width="59.28515625" bestFit="1" customWidth="1"/>
    <col min="12300" max="12300" width="21.85546875" customWidth="1"/>
    <col min="12545" max="12545" width="30.28515625" customWidth="1"/>
    <col min="12546" max="12546" width="36.28515625" customWidth="1"/>
    <col min="12547" max="12547" width="61.85546875" customWidth="1"/>
    <col min="12548" max="12548" width="36.5703125" customWidth="1"/>
    <col min="12549" max="12549" width="65.85546875" bestFit="1" customWidth="1"/>
    <col min="12550" max="12551" width="26.140625" bestFit="1" customWidth="1"/>
    <col min="12552" max="12552" width="18.42578125" bestFit="1" customWidth="1"/>
    <col min="12553" max="12553" width="24.85546875" bestFit="1" customWidth="1"/>
    <col min="12554" max="12554" width="56.28515625" bestFit="1" customWidth="1"/>
    <col min="12555" max="12555" width="59.28515625" bestFit="1" customWidth="1"/>
    <col min="12556" max="12556" width="21.85546875" customWidth="1"/>
    <col min="12801" max="12801" width="30.28515625" customWidth="1"/>
    <col min="12802" max="12802" width="36.28515625" customWidth="1"/>
    <col min="12803" max="12803" width="61.85546875" customWidth="1"/>
    <col min="12804" max="12804" width="36.5703125" customWidth="1"/>
    <col min="12805" max="12805" width="65.85546875" bestFit="1" customWidth="1"/>
    <col min="12806" max="12807" width="26.140625" bestFit="1" customWidth="1"/>
    <col min="12808" max="12808" width="18.42578125" bestFit="1" customWidth="1"/>
    <col min="12809" max="12809" width="24.85546875" bestFit="1" customWidth="1"/>
    <col min="12810" max="12810" width="56.28515625" bestFit="1" customWidth="1"/>
    <col min="12811" max="12811" width="59.28515625" bestFit="1" customWidth="1"/>
    <col min="12812" max="12812" width="21.85546875" customWidth="1"/>
    <col min="13057" max="13057" width="30.28515625" customWidth="1"/>
    <col min="13058" max="13058" width="36.28515625" customWidth="1"/>
    <col min="13059" max="13059" width="61.85546875" customWidth="1"/>
    <col min="13060" max="13060" width="36.5703125" customWidth="1"/>
    <col min="13061" max="13061" width="65.85546875" bestFit="1" customWidth="1"/>
    <col min="13062" max="13063" width="26.140625" bestFit="1" customWidth="1"/>
    <col min="13064" max="13064" width="18.42578125" bestFit="1" customWidth="1"/>
    <col min="13065" max="13065" width="24.85546875" bestFit="1" customWidth="1"/>
    <col min="13066" max="13066" width="56.28515625" bestFit="1" customWidth="1"/>
    <col min="13067" max="13067" width="59.28515625" bestFit="1" customWidth="1"/>
    <col min="13068" max="13068" width="21.85546875" customWidth="1"/>
    <col min="13313" max="13313" width="30.28515625" customWidth="1"/>
    <col min="13314" max="13314" width="36.28515625" customWidth="1"/>
    <col min="13315" max="13315" width="61.85546875" customWidth="1"/>
    <col min="13316" max="13316" width="36.5703125" customWidth="1"/>
    <col min="13317" max="13317" width="65.85546875" bestFit="1" customWidth="1"/>
    <col min="13318" max="13319" width="26.140625" bestFit="1" customWidth="1"/>
    <col min="13320" max="13320" width="18.42578125" bestFit="1" customWidth="1"/>
    <col min="13321" max="13321" width="24.85546875" bestFit="1" customWidth="1"/>
    <col min="13322" max="13322" width="56.28515625" bestFit="1" customWidth="1"/>
    <col min="13323" max="13323" width="59.28515625" bestFit="1" customWidth="1"/>
    <col min="13324" max="13324" width="21.85546875" customWidth="1"/>
    <col min="13569" max="13569" width="30.28515625" customWidth="1"/>
    <col min="13570" max="13570" width="36.28515625" customWidth="1"/>
    <col min="13571" max="13571" width="61.85546875" customWidth="1"/>
    <col min="13572" max="13572" width="36.5703125" customWidth="1"/>
    <col min="13573" max="13573" width="65.85546875" bestFit="1" customWidth="1"/>
    <col min="13574" max="13575" width="26.140625" bestFit="1" customWidth="1"/>
    <col min="13576" max="13576" width="18.42578125" bestFit="1" customWidth="1"/>
    <col min="13577" max="13577" width="24.85546875" bestFit="1" customWidth="1"/>
    <col min="13578" max="13578" width="56.28515625" bestFit="1" customWidth="1"/>
    <col min="13579" max="13579" width="59.28515625" bestFit="1" customWidth="1"/>
    <col min="13580" max="13580" width="21.85546875" customWidth="1"/>
    <col min="13825" max="13825" width="30.28515625" customWidth="1"/>
    <col min="13826" max="13826" width="36.28515625" customWidth="1"/>
    <col min="13827" max="13827" width="61.85546875" customWidth="1"/>
    <col min="13828" max="13828" width="36.5703125" customWidth="1"/>
    <col min="13829" max="13829" width="65.85546875" bestFit="1" customWidth="1"/>
    <col min="13830" max="13831" width="26.140625" bestFit="1" customWidth="1"/>
    <col min="13832" max="13832" width="18.42578125" bestFit="1" customWidth="1"/>
    <col min="13833" max="13833" width="24.85546875" bestFit="1" customWidth="1"/>
    <col min="13834" max="13834" width="56.28515625" bestFit="1" customWidth="1"/>
    <col min="13835" max="13835" width="59.28515625" bestFit="1" customWidth="1"/>
    <col min="13836" max="13836" width="21.85546875" customWidth="1"/>
    <col min="14081" max="14081" width="30.28515625" customWidth="1"/>
    <col min="14082" max="14082" width="36.28515625" customWidth="1"/>
    <col min="14083" max="14083" width="61.85546875" customWidth="1"/>
    <col min="14084" max="14084" width="36.5703125" customWidth="1"/>
    <col min="14085" max="14085" width="65.85546875" bestFit="1" customWidth="1"/>
    <col min="14086" max="14087" width="26.140625" bestFit="1" customWidth="1"/>
    <col min="14088" max="14088" width="18.42578125" bestFit="1" customWidth="1"/>
    <col min="14089" max="14089" width="24.85546875" bestFit="1" customWidth="1"/>
    <col min="14090" max="14090" width="56.28515625" bestFit="1" customWidth="1"/>
    <col min="14091" max="14091" width="59.28515625" bestFit="1" customWidth="1"/>
    <col min="14092" max="14092" width="21.85546875" customWidth="1"/>
    <col min="14337" max="14337" width="30.28515625" customWidth="1"/>
    <col min="14338" max="14338" width="36.28515625" customWidth="1"/>
    <col min="14339" max="14339" width="61.85546875" customWidth="1"/>
    <col min="14340" max="14340" width="36.5703125" customWidth="1"/>
    <col min="14341" max="14341" width="65.85546875" bestFit="1" customWidth="1"/>
    <col min="14342" max="14343" width="26.140625" bestFit="1" customWidth="1"/>
    <col min="14344" max="14344" width="18.42578125" bestFit="1" customWidth="1"/>
    <col min="14345" max="14345" width="24.85546875" bestFit="1" customWidth="1"/>
    <col min="14346" max="14346" width="56.28515625" bestFit="1" customWidth="1"/>
    <col min="14347" max="14347" width="59.28515625" bestFit="1" customWidth="1"/>
    <col min="14348" max="14348" width="21.85546875" customWidth="1"/>
    <col min="14593" max="14593" width="30.28515625" customWidth="1"/>
    <col min="14594" max="14594" width="36.28515625" customWidth="1"/>
    <col min="14595" max="14595" width="61.85546875" customWidth="1"/>
    <col min="14596" max="14596" width="36.5703125" customWidth="1"/>
    <col min="14597" max="14597" width="65.85546875" bestFit="1" customWidth="1"/>
    <col min="14598" max="14599" width="26.140625" bestFit="1" customWidth="1"/>
    <col min="14600" max="14600" width="18.42578125" bestFit="1" customWidth="1"/>
    <col min="14601" max="14601" width="24.85546875" bestFit="1" customWidth="1"/>
    <col min="14602" max="14602" width="56.28515625" bestFit="1" customWidth="1"/>
    <col min="14603" max="14603" width="59.28515625" bestFit="1" customWidth="1"/>
    <col min="14604" max="14604" width="21.85546875" customWidth="1"/>
    <col min="14849" max="14849" width="30.28515625" customWidth="1"/>
    <col min="14850" max="14850" width="36.28515625" customWidth="1"/>
    <col min="14851" max="14851" width="61.85546875" customWidth="1"/>
    <col min="14852" max="14852" width="36.5703125" customWidth="1"/>
    <col min="14853" max="14853" width="65.85546875" bestFit="1" customWidth="1"/>
    <col min="14854" max="14855" width="26.140625" bestFit="1" customWidth="1"/>
    <col min="14856" max="14856" width="18.42578125" bestFit="1" customWidth="1"/>
    <col min="14857" max="14857" width="24.85546875" bestFit="1" customWidth="1"/>
    <col min="14858" max="14858" width="56.28515625" bestFit="1" customWidth="1"/>
    <col min="14859" max="14859" width="59.28515625" bestFit="1" customWidth="1"/>
    <col min="14860" max="14860" width="21.85546875" customWidth="1"/>
    <col min="15105" max="15105" width="30.28515625" customWidth="1"/>
    <col min="15106" max="15106" width="36.28515625" customWidth="1"/>
    <col min="15107" max="15107" width="61.85546875" customWidth="1"/>
    <col min="15108" max="15108" width="36.5703125" customWidth="1"/>
    <col min="15109" max="15109" width="65.85546875" bestFit="1" customWidth="1"/>
    <col min="15110" max="15111" width="26.140625" bestFit="1" customWidth="1"/>
    <col min="15112" max="15112" width="18.42578125" bestFit="1" customWidth="1"/>
    <col min="15113" max="15113" width="24.85546875" bestFit="1" customWidth="1"/>
    <col min="15114" max="15114" width="56.28515625" bestFit="1" customWidth="1"/>
    <col min="15115" max="15115" width="59.28515625" bestFit="1" customWidth="1"/>
    <col min="15116" max="15116" width="21.85546875" customWidth="1"/>
    <col min="15361" max="15361" width="30.28515625" customWidth="1"/>
    <col min="15362" max="15362" width="36.28515625" customWidth="1"/>
    <col min="15363" max="15363" width="61.85546875" customWidth="1"/>
    <col min="15364" max="15364" width="36.5703125" customWidth="1"/>
    <col min="15365" max="15365" width="65.85546875" bestFit="1" customWidth="1"/>
    <col min="15366" max="15367" width="26.140625" bestFit="1" customWidth="1"/>
    <col min="15368" max="15368" width="18.42578125" bestFit="1" customWidth="1"/>
    <col min="15369" max="15369" width="24.85546875" bestFit="1" customWidth="1"/>
    <col min="15370" max="15370" width="56.28515625" bestFit="1" customWidth="1"/>
    <col min="15371" max="15371" width="59.28515625" bestFit="1" customWidth="1"/>
    <col min="15372" max="15372" width="21.85546875" customWidth="1"/>
    <col min="15617" max="15617" width="30.28515625" customWidth="1"/>
    <col min="15618" max="15618" width="36.28515625" customWidth="1"/>
    <col min="15619" max="15619" width="61.85546875" customWidth="1"/>
    <col min="15620" max="15620" width="36.5703125" customWidth="1"/>
    <col min="15621" max="15621" width="65.85546875" bestFit="1" customWidth="1"/>
    <col min="15622" max="15623" width="26.140625" bestFit="1" customWidth="1"/>
    <col min="15624" max="15624" width="18.42578125" bestFit="1" customWidth="1"/>
    <col min="15625" max="15625" width="24.85546875" bestFit="1" customWidth="1"/>
    <col min="15626" max="15626" width="56.28515625" bestFit="1" customWidth="1"/>
    <col min="15627" max="15627" width="59.28515625" bestFit="1" customWidth="1"/>
    <col min="15628" max="15628" width="21.85546875" customWidth="1"/>
    <col min="15873" max="15873" width="30.28515625" customWidth="1"/>
    <col min="15874" max="15874" width="36.28515625" customWidth="1"/>
    <col min="15875" max="15875" width="61.85546875" customWidth="1"/>
    <col min="15876" max="15876" width="36.5703125" customWidth="1"/>
    <col min="15877" max="15877" width="65.85546875" bestFit="1" customWidth="1"/>
    <col min="15878" max="15879" width="26.140625" bestFit="1" customWidth="1"/>
    <col min="15880" max="15880" width="18.42578125" bestFit="1" customWidth="1"/>
    <col min="15881" max="15881" width="24.85546875" bestFit="1" customWidth="1"/>
    <col min="15882" max="15882" width="56.28515625" bestFit="1" customWidth="1"/>
    <col min="15883" max="15883" width="59.28515625" bestFit="1" customWidth="1"/>
    <col min="15884" max="15884" width="21.85546875" customWidth="1"/>
    <col min="16129" max="16129" width="30.28515625" customWidth="1"/>
    <col min="16130" max="16130" width="36.28515625" customWidth="1"/>
    <col min="16131" max="16131" width="61.85546875" customWidth="1"/>
    <col min="16132" max="16132" width="36.5703125" customWidth="1"/>
    <col min="16133" max="16133" width="65.85546875" bestFit="1" customWidth="1"/>
    <col min="16134" max="16135" width="26.140625" bestFit="1" customWidth="1"/>
    <col min="16136" max="16136" width="18.42578125" bestFit="1" customWidth="1"/>
    <col min="16137" max="16137" width="24.85546875" bestFit="1" customWidth="1"/>
    <col min="16138" max="16138" width="56.28515625" bestFit="1" customWidth="1"/>
    <col min="16139" max="16139" width="59.28515625" bestFit="1" customWidth="1"/>
    <col min="16140" max="16140" width="21.85546875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">
      <c r="A4" s="6" t="str">
        <f>'[1]TCE - ANEXO IV - Preencher'!B11</f>
        <v>28.399.030/0002-12</v>
      </c>
      <c r="B4" s="7" t="str">
        <f>'[1]TCE - ANEXO IV - Preencher'!C11</f>
        <v>HPR3 - IMBIRIBEIRA</v>
      </c>
      <c r="C4" s="7" t="str">
        <f>'[1]TCE - ANEXO IV - Preencher'!E11</f>
        <v>5.16 - Serviços Médico-Hospitalares, Odotonlógia e Laboratoriais</v>
      </c>
      <c r="D4" s="6">
        <f>'[1]TCE - ANEXO IV - Preencher'!F11</f>
        <v>29491589000150</v>
      </c>
      <c r="E4" s="8" t="str">
        <f>'[1]TCE - ANEXO IV - Preencher'!G11</f>
        <v>IAR - INFECTO ASSOCIADOS DO RECIFE LTDA ME</v>
      </c>
      <c r="F4" s="8" t="str">
        <f>'[1]TCE - ANEXO IV - Preencher'!H11</f>
        <v>S</v>
      </c>
      <c r="G4" s="8" t="str">
        <f>'[1]TCE - ANEXO IV - Preencher'!I11</f>
        <v>S</v>
      </c>
      <c r="H4" s="8">
        <f>'[1]TCE - ANEXO IV - Preencher'!J11</f>
        <v>51</v>
      </c>
      <c r="I4" s="9">
        <f>IF('[1]TCE - ANEXO IV - Preencher'!K11="","",'[1]TCE - ANEXO IV - Preencher'!K11)</f>
        <v>43955</v>
      </c>
      <c r="J4" s="8" t="str">
        <f>'[1]TCE - ANEXO IV - Preencher'!L11</f>
        <v>DAAP-9KKK</v>
      </c>
      <c r="K4" s="8" t="str">
        <f>IF(F4="B",LEFT('[1]TCE - ANEXO IV - Preencher'!M11,2),IF(F4="S",LEFT('[1]TCE - ANEXO IV - Preencher'!M11,7),IF('[1]TCE - ANEXO IV - Preencher'!H11="","")))</f>
        <v>2611606</v>
      </c>
      <c r="L4" s="10">
        <f>'[1]TCE - ANEXO IV - Preencher'!N11</f>
        <v>13333.33</v>
      </c>
    </row>
    <row r="5" spans="1:12" s="11" customFormat="1" ht="19.5" customHeight="1" x14ac:dyDescent="0.2">
      <c r="A5" s="6" t="str">
        <f>'[1]TCE - ANEXO IV - Preencher'!B12</f>
        <v>28.399.030/0002-12</v>
      </c>
      <c r="B5" s="7" t="str">
        <f>'[1]TCE - ANEXO IV - Preencher'!C12</f>
        <v>HPR3 - IMBIRIBEIRA</v>
      </c>
      <c r="C5" s="7" t="str">
        <f>'[1]TCE - ANEXO IV - Preencher'!E12</f>
        <v>5.22 - Vigilância Ostensiva / Monitorada</v>
      </c>
      <c r="D5" s="6">
        <f>'[1]TCE - ANEXO IV - Preencher'!F12</f>
        <v>7199146000319</v>
      </c>
      <c r="E5" s="8" t="str">
        <f>'[1]TCE - ANEXO IV - Preencher'!G12</f>
        <v>PSE SEGURANÇA PRIVADA LTDA</v>
      </c>
      <c r="F5" s="8" t="str">
        <f>'[1]TCE - ANEXO IV - Preencher'!H12</f>
        <v>S</v>
      </c>
      <c r="G5" s="8" t="str">
        <f>'[1]TCE - ANEXO IV - Preencher'!I12</f>
        <v>S</v>
      </c>
      <c r="H5" s="8">
        <f>'[1]TCE - ANEXO IV - Preencher'!J12</f>
        <v>185</v>
      </c>
      <c r="I5" s="9">
        <f>IF('[1]TCE - ANEXO IV - Preencher'!K12="","",'[1]TCE - ANEXO IV - Preencher'!K12)</f>
        <v>43955</v>
      </c>
      <c r="J5" s="8" t="str">
        <f>'[1]TCE - ANEXO IV - Preencher'!L12</f>
        <v>EGLA51949</v>
      </c>
      <c r="K5" s="8" t="str">
        <f>IF(F5="B",LEFT('[1]TCE - ANEXO IV - Preencher'!M12,2),IF(F5="S",LEFT('[1]TCE - ANEXO IV - Preencher'!M12,7),IF('[1]TCE - ANEXO IV - Preencher'!H12="","")))</f>
        <v>2607901</v>
      </c>
      <c r="L5" s="10">
        <f>'[1]TCE - ANEXO IV - Preencher'!N12</f>
        <v>4800</v>
      </c>
    </row>
    <row r="6" spans="1:12" s="11" customFormat="1" ht="19.5" customHeight="1" x14ac:dyDescent="0.2">
      <c r="A6" s="6" t="str">
        <f>'[1]TCE - ANEXO IV - Preencher'!B13</f>
        <v>28.399.030/0002-12</v>
      </c>
      <c r="B6" s="7" t="str">
        <f>'[1]TCE - ANEXO IV - Preencher'!C13</f>
        <v>HPR3 - IMBIRIBEIRA</v>
      </c>
      <c r="C6" s="7" t="str">
        <f>'[1]TCE - ANEXO IV - Preencher'!E13</f>
        <v>5.15 - Serviços Domésticos</v>
      </c>
      <c r="D6" s="6">
        <f>'[1]TCE - ANEXO IV - Preencher'!F13</f>
        <v>27837083000124</v>
      </c>
      <c r="E6" s="8" t="str">
        <f>'[1]TCE - ANEXO IV - Preencher'!G13</f>
        <v>CLEAN HIGIENIZACAO DE TEXTEIS EIRELI - ME</v>
      </c>
      <c r="F6" s="8" t="str">
        <f>'[1]TCE - ANEXO IV - Preencher'!H13</f>
        <v>S</v>
      </c>
      <c r="G6" s="8" t="str">
        <f>'[1]TCE - ANEXO IV - Preencher'!I13</f>
        <v>S</v>
      </c>
      <c r="H6" s="8">
        <f>'[1]TCE - ANEXO IV - Preencher'!J13</f>
        <v>499</v>
      </c>
      <c r="I6" s="9">
        <f>IF('[1]TCE - ANEXO IV - Preencher'!K13="","",'[1]TCE - ANEXO IV - Preencher'!K13)</f>
        <v>43955</v>
      </c>
      <c r="J6" s="8" t="str">
        <f>'[1]TCE - ANEXO IV - Preencher'!L13</f>
        <v>XTRK51161</v>
      </c>
      <c r="K6" s="8" t="str">
        <f>IF(F6="B",LEFT('[1]TCE - ANEXO IV - Preencher'!M13,2),IF(F6="S",LEFT('[1]TCE - ANEXO IV - Preencher'!M13,7),IF('[1]TCE - ANEXO IV - Preencher'!H13="","")))</f>
        <v>2607901</v>
      </c>
      <c r="L6" s="10">
        <f>'[1]TCE - ANEXO IV - Preencher'!N13</f>
        <v>4068.23</v>
      </c>
    </row>
    <row r="7" spans="1:12" s="11" customFormat="1" ht="19.5" customHeight="1" x14ac:dyDescent="0.2">
      <c r="A7" s="6" t="str">
        <f>'[1]TCE - ANEXO IV - Preencher'!B14</f>
        <v>28.399.030/0002-12</v>
      </c>
      <c r="B7" s="7" t="str">
        <f>'[1]TCE - ANEXO IV - Preencher'!C14</f>
        <v>HPR3 - IMBIRIBEIRA</v>
      </c>
      <c r="C7" s="7" t="str">
        <f>'[1]TCE - ANEXO IV - Preencher'!E14</f>
        <v>5.10 - Detetização/Tratamento de Resíduos e Afins</v>
      </c>
      <c r="D7" s="6">
        <f>'[1]TCE - ANEXO IV - Preencher'!F14</f>
        <v>11389239000111</v>
      </c>
      <c r="E7" s="8" t="str">
        <f>'[1]TCE - ANEXO IV - Preencher'!G14</f>
        <v>JR XAVIER CAVALCANTI</v>
      </c>
      <c r="F7" s="8" t="str">
        <f>'[1]TCE - ANEXO IV - Preencher'!H14</f>
        <v>S</v>
      </c>
      <c r="G7" s="8" t="str">
        <f>'[1]TCE - ANEXO IV - Preencher'!I14</f>
        <v>S</v>
      </c>
      <c r="H7" s="8">
        <f>'[1]TCE - ANEXO IV - Preencher'!J14</f>
        <v>3883</v>
      </c>
      <c r="I7" s="9">
        <f>IF('[1]TCE - ANEXO IV - Preencher'!K14="","",'[1]TCE - ANEXO IV - Preencher'!K14)</f>
        <v>43955</v>
      </c>
      <c r="J7" s="8" t="str">
        <f>'[1]TCE - ANEXO IV - Preencher'!L14</f>
        <v>WJRW69413</v>
      </c>
      <c r="K7" s="8" t="str">
        <f>IF(F7="B",LEFT('[1]TCE - ANEXO IV - Preencher'!M14,2),IF(F7="S",LEFT('[1]TCE - ANEXO IV - Preencher'!M14,7),IF('[1]TCE - ANEXO IV - Preencher'!H14="","")))</f>
        <v>2607901</v>
      </c>
      <c r="L7" s="10">
        <f>'[1]TCE - ANEXO IV - Preencher'!N14</f>
        <v>1750</v>
      </c>
    </row>
    <row r="8" spans="1:12" s="11" customFormat="1" ht="19.5" customHeight="1" x14ac:dyDescent="0.2">
      <c r="A8" s="6" t="str">
        <f>'[1]TCE - ANEXO IV - Preencher'!B15</f>
        <v>28.399.030/0002-12</v>
      </c>
      <c r="B8" s="7" t="str">
        <f>'[1]TCE - ANEXO IV - Preencher'!C15</f>
        <v>HPR3 - IMBIRIBEIRA</v>
      </c>
      <c r="C8" s="7" t="str">
        <f>'[1]TCE - ANEXO IV - Preencher'!E15</f>
        <v>5.99 - Outros Serviços de Terceiros Pessoa Jurídica</v>
      </c>
      <c r="D8" s="6">
        <f>'[1]TCE - ANEXO IV - Preencher'!F15</f>
        <v>10535267000137</v>
      </c>
      <c r="E8" s="8" t="str">
        <f>'[1]TCE - ANEXO IV - Preencher'!G15</f>
        <v>DUPLA SERVIÇOS DE COMUNICAÇÃO LTDA EPP</v>
      </c>
      <c r="F8" s="8" t="str">
        <f>'[1]TCE - ANEXO IV - Preencher'!H15</f>
        <v>S</v>
      </c>
      <c r="G8" s="8" t="str">
        <f>'[1]TCE - ANEXO IV - Preencher'!I15</f>
        <v>S</v>
      </c>
      <c r="H8" s="8">
        <f>'[1]TCE - ANEXO IV - Preencher'!J15</f>
        <v>4068</v>
      </c>
      <c r="I8" s="9">
        <f>IF('[1]TCE - ANEXO IV - Preencher'!K15="","",'[1]TCE - ANEXO IV - Preencher'!K15)</f>
        <v>43955</v>
      </c>
      <c r="J8" s="8" t="str">
        <f>'[1]TCE - ANEXO IV - Preencher'!L15</f>
        <v>VCHA-RW4L</v>
      </c>
      <c r="K8" s="8" t="str">
        <f>IF(F8="B",LEFT('[1]TCE - ANEXO IV - Preencher'!M15,2),IF(F8="S",LEFT('[1]TCE - ANEXO IV - Preencher'!M15,7),IF('[1]TCE - ANEXO IV - Preencher'!H15="","")))</f>
        <v>2611606</v>
      </c>
      <c r="L8" s="10">
        <f>'[1]TCE - ANEXO IV - Preencher'!N15</f>
        <v>2250</v>
      </c>
    </row>
    <row r="9" spans="1:12" s="11" customFormat="1" ht="19.5" customHeight="1" x14ac:dyDescent="0.2">
      <c r="A9" s="6" t="str">
        <f>'[1]TCE - ANEXO IV - Preencher'!B16</f>
        <v>28.399.030/0002-12</v>
      </c>
      <c r="B9" s="7" t="str">
        <f>'[1]TCE - ANEXO IV - Preencher'!C16</f>
        <v>HPR3 - IMBIRIBEIRA</v>
      </c>
      <c r="C9" s="7" t="str">
        <f>'[1]TCE - ANEXO IV - Preencher'!E16</f>
        <v>5.99 - Outros Serviços de Terceiros Pessoa Jurídica</v>
      </c>
      <c r="D9" s="6">
        <f>'[1]TCE - ANEXO IV - Preencher'!F16</f>
        <v>10535267000137</v>
      </c>
      <c r="E9" s="8" t="str">
        <f>'[1]TCE - ANEXO IV - Preencher'!G16</f>
        <v>DUPLA SERVIÇOS DE COMUNICAÇÃO LTDA EPP</v>
      </c>
      <c r="F9" s="8" t="str">
        <f>'[1]TCE - ANEXO IV - Preencher'!H16</f>
        <v>S</v>
      </c>
      <c r="G9" s="8" t="str">
        <f>'[1]TCE - ANEXO IV - Preencher'!I16</f>
        <v>S</v>
      </c>
      <c r="H9" s="8">
        <f>'[1]TCE - ANEXO IV - Preencher'!J16</f>
        <v>4098</v>
      </c>
      <c r="I9" s="9">
        <f>IF('[1]TCE - ANEXO IV - Preencher'!K16="","",'[1]TCE - ANEXO IV - Preencher'!K16)</f>
        <v>43980</v>
      </c>
      <c r="J9" s="8" t="str">
        <f>'[1]TCE - ANEXO IV - Preencher'!L16</f>
        <v>AMT2-4LWM</v>
      </c>
      <c r="K9" s="8" t="str">
        <f>IF(F9="B",LEFT('[1]TCE - ANEXO IV - Preencher'!M16,2),IF(F9="S",LEFT('[1]TCE - ANEXO IV - Preencher'!M16,7),IF('[1]TCE - ANEXO IV - Preencher'!H16="","")))</f>
        <v>2611606</v>
      </c>
      <c r="L9" s="10">
        <f>'[1]TCE - ANEXO IV - Preencher'!N16</f>
        <v>4500</v>
      </c>
    </row>
    <row r="10" spans="1:12" s="11" customFormat="1" ht="19.5" customHeight="1" x14ac:dyDescent="0.2">
      <c r="A10" s="6" t="str">
        <f>'[1]TCE - ANEXO IV - Preencher'!B17</f>
        <v>28.399.030/0002-12</v>
      </c>
      <c r="B10" s="7" t="str">
        <f>'[1]TCE - ANEXO IV - Preencher'!C17</f>
        <v>HPR3 - IMBIRIBEIRA</v>
      </c>
      <c r="C10" s="7" t="str">
        <f>'[1]TCE - ANEXO IV - Preencher'!E17</f>
        <v>5.2 - Serviços Técnicos Profissionais</v>
      </c>
      <c r="D10" s="6">
        <f>'[1]TCE - ANEXO IV - Preencher'!F17</f>
        <v>32237506000131</v>
      </c>
      <c r="E10" s="8" t="str">
        <f>'[1]TCE - ANEXO IV - Preencher'!G17</f>
        <v>WILSON RODRIGUES ADVOGADOS</v>
      </c>
      <c r="F10" s="8" t="str">
        <f>'[1]TCE - ANEXO IV - Preencher'!H17</f>
        <v>S</v>
      </c>
      <c r="G10" s="8" t="str">
        <f>'[1]TCE - ANEXO IV - Preencher'!I17</f>
        <v>S</v>
      </c>
      <c r="H10" s="8">
        <f>'[1]TCE - ANEXO IV - Preencher'!J17</f>
        <v>87</v>
      </c>
      <c r="I10" s="9">
        <f>IF('[1]TCE - ANEXO IV - Preencher'!K17="","",'[1]TCE - ANEXO IV - Preencher'!K17)</f>
        <v>43956</v>
      </c>
      <c r="J10" s="8" t="str">
        <f>'[1]TCE - ANEXO IV - Preencher'!L17</f>
        <v>LFVG-GDDM</v>
      </c>
      <c r="K10" s="8" t="str">
        <f>IF(F10="B",LEFT('[1]TCE - ANEXO IV - Preencher'!M17,2),IF(F10="S",LEFT('[1]TCE - ANEXO IV - Preencher'!M17,7),IF('[1]TCE - ANEXO IV - Preencher'!H17="","")))</f>
        <v>2611606</v>
      </c>
      <c r="L10" s="10">
        <f>'[1]TCE - ANEXO IV - Preencher'!N17</f>
        <v>3259.5</v>
      </c>
    </row>
    <row r="11" spans="1:12" s="11" customFormat="1" ht="19.5" customHeight="1" x14ac:dyDescent="0.2">
      <c r="A11" s="6" t="str">
        <f>'[1]TCE - ANEXO IV - Preencher'!B18</f>
        <v>28.399.030/0002-12</v>
      </c>
      <c r="B11" s="7" t="str">
        <f>'[1]TCE - ANEXO IV - Preencher'!C18</f>
        <v>HPR3 - IMBIRIBEIRA</v>
      </c>
      <c r="C11" s="7" t="str">
        <f>'[1]TCE - ANEXO IV - Preencher'!E18</f>
        <v>5.2 - Serviços Técnicos Profissionais</v>
      </c>
      <c r="D11" s="6">
        <f>'[1]TCE - ANEXO IV - Preencher'!F18</f>
        <v>32237506000131</v>
      </c>
      <c r="E11" s="8" t="str">
        <f>'[1]TCE - ANEXO IV - Preencher'!G18</f>
        <v>WILSON RODRIGUES ADVOGADOS</v>
      </c>
      <c r="F11" s="8" t="str">
        <f>'[1]TCE - ANEXO IV - Preencher'!H18</f>
        <v>S</v>
      </c>
      <c r="G11" s="8" t="str">
        <f>'[1]TCE - ANEXO IV - Preencher'!I18</f>
        <v>S</v>
      </c>
      <c r="H11" s="8">
        <f>'[1]TCE - ANEXO IV - Preencher'!J18</f>
        <v>93</v>
      </c>
      <c r="I11" s="9">
        <f>IF('[1]TCE - ANEXO IV - Preencher'!K18="","",'[1]TCE - ANEXO IV - Preencher'!K18)</f>
        <v>43980</v>
      </c>
      <c r="J11" s="8" t="str">
        <f>'[1]TCE - ANEXO IV - Preencher'!L18</f>
        <v>EPKK-VJ5U</v>
      </c>
      <c r="K11" s="8" t="str">
        <f>IF(F11="B",LEFT('[1]TCE - ANEXO IV - Preencher'!M18,2),IF(F11="S",LEFT('[1]TCE - ANEXO IV - Preencher'!M18,7),IF('[1]TCE - ANEXO IV - Preencher'!H18="","")))</f>
        <v>2611606</v>
      </c>
      <c r="L11" s="10">
        <f>'[1]TCE - ANEXO IV - Preencher'!N18</f>
        <v>6519</v>
      </c>
    </row>
    <row r="12" spans="1:12" s="11" customFormat="1" ht="19.5" customHeight="1" x14ac:dyDescent="0.2">
      <c r="A12" s="6" t="str">
        <f>'[1]TCE - ANEXO IV - Preencher'!B19</f>
        <v>28.399.030/0002-12</v>
      </c>
      <c r="B12" s="7" t="str">
        <f>'[1]TCE - ANEXO IV - Preencher'!C19</f>
        <v>HPR3 - IMBIRIBEIRA</v>
      </c>
      <c r="C12" s="7" t="str">
        <f>'[1]TCE - ANEXO IV - Preencher'!E19</f>
        <v>5.2 - Serviços Técnicos Profissionais</v>
      </c>
      <c r="D12" s="6">
        <f>'[1]TCE - ANEXO IV - Preencher'!F19</f>
        <v>30724885000132</v>
      </c>
      <c r="E12" s="8" t="str">
        <f>'[1]TCE - ANEXO IV - Preencher'!G19</f>
        <v>A TRIGUEIROS MATOSO</v>
      </c>
      <c r="F12" s="8" t="str">
        <f>'[1]TCE - ANEXO IV - Preencher'!H19</f>
        <v>S</v>
      </c>
      <c r="G12" s="8" t="str">
        <f>'[1]TCE - ANEXO IV - Preencher'!I19</f>
        <v>S</v>
      </c>
      <c r="H12" s="8">
        <f>'[1]TCE - ANEXO IV - Preencher'!J19</f>
        <v>139</v>
      </c>
      <c r="I12" s="9">
        <f>IF('[1]TCE - ANEXO IV - Preencher'!K19="","",'[1]TCE - ANEXO IV - Preencher'!K19)</f>
        <v>43956</v>
      </c>
      <c r="J12" s="8" t="str">
        <f>'[1]TCE - ANEXO IV - Preencher'!L19</f>
        <v>FJLK-MK4P</v>
      </c>
      <c r="K12" s="8" t="str">
        <f>IF(F12="B",LEFT('[1]TCE - ANEXO IV - Preencher'!M19,2),IF(F12="S",LEFT('[1]TCE - ANEXO IV - Preencher'!M19,7),IF('[1]TCE - ANEXO IV - Preencher'!H19="","")))</f>
        <v>2611606</v>
      </c>
      <c r="L12" s="10">
        <f>'[1]TCE - ANEXO IV - Preencher'!N19</f>
        <v>3200</v>
      </c>
    </row>
    <row r="13" spans="1:12" s="11" customFormat="1" ht="19.5" customHeight="1" x14ac:dyDescent="0.2">
      <c r="A13" s="6" t="str">
        <f>'[1]TCE - ANEXO IV - Preencher'!B20</f>
        <v>28.399.030/0002-12</v>
      </c>
      <c r="B13" s="7" t="str">
        <f>'[1]TCE - ANEXO IV - Preencher'!C20</f>
        <v>HPR3 - IMBIRIBEIRA</v>
      </c>
      <c r="C13" s="7" t="str">
        <f>'[1]TCE - ANEXO IV - Preencher'!E20</f>
        <v>5.2 - Serviços Técnicos Profissionais</v>
      </c>
      <c r="D13" s="6">
        <f>'[1]TCE - ANEXO IV - Preencher'!F20</f>
        <v>30724885000132</v>
      </c>
      <c r="E13" s="8" t="str">
        <f>'[1]TCE - ANEXO IV - Preencher'!G20</f>
        <v>A TRIGUEIROS MATOSO</v>
      </c>
      <c r="F13" s="8" t="str">
        <f>'[1]TCE - ANEXO IV - Preencher'!H20</f>
        <v>S</v>
      </c>
      <c r="G13" s="8" t="str">
        <f>'[1]TCE - ANEXO IV - Preencher'!I20</f>
        <v>S</v>
      </c>
      <c r="H13" s="8">
        <f>'[1]TCE - ANEXO IV - Preencher'!J20</f>
        <v>140</v>
      </c>
      <c r="I13" s="9">
        <f>IF('[1]TCE - ANEXO IV - Preencher'!K20="","",'[1]TCE - ANEXO IV - Preencher'!K20)</f>
        <v>43956</v>
      </c>
      <c r="J13" s="8" t="str">
        <f>'[1]TCE - ANEXO IV - Preencher'!L20</f>
        <v>MR62-AGVA</v>
      </c>
      <c r="K13" s="8" t="str">
        <f>IF(F13="B",LEFT('[1]TCE - ANEXO IV - Preencher'!M20,2),IF(F13="S",LEFT('[1]TCE - ANEXO IV - Preencher'!M20,7),IF('[1]TCE - ANEXO IV - Preencher'!H20="","")))</f>
        <v>2611606</v>
      </c>
      <c r="L13" s="10">
        <f>'[1]TCE - ANEXO IV - Preencher'!N20</f>
        <v>1000</v>
      </c>
    </row>
    <row r="14" spans="1:12" s="11" customFormat="1" ht="19.5" customHeight="1" x14ac:dyDescent="0.2">
      <c r="A14" s="6" t="str">
        <f>'[1]TCE - ANEXO IV - Preencher'!B21</f>
        <v>28.399.030/0002-12</v>
      </c>
      <c r="B14" s="7" t="str">
        <f>'[1]TCE - ANEXO IV - Preencher'!C21</f>
        <v>HPR3 - IMBIRIBEIRA</v>
      </c>
      <c r="C14" s="7" t="str">
        <f>'[1]TCE - ANEXO IV - Preencher'!E21</f>
        <v>5.19 - Serviços Gráficos, de Encadernação e de Emolduração</v>
      </c>
      <c r="D14" s="6">
        <f>'[1]TCE - ANEXO IV - Preencher'!F21</f>
        <v>13912022000170</v>
      </c>
      <c r="E14" s="8" t="str">
        <f>'[1]TCE - ANEXO IV - Preencher'!G21</f>
        <v>KLECIUS FERNANDO DA SILVA</v>
      </c>
      <c r="F14" s="8" t="str">
        <f>'[1]TCE - ANEXO IV - Preencher'!H21</f>
        <v>S</v>
      </c>
      <c r="G14" s="8" t="str">
        <f>'[1]TCE - ANEXO IV - Preencher'!I21</f>
        <v>S</v>
      </c>
      <c r="H14" s="8">
        <f>'[1]TCE - ANEXO IV - Preencher'!J21</f>
        <v>1146</v>
      </c>
      <c r="I14" s="9">
        <f>IF('[1]TCE - ANEXO IV - Preencher'!K21="","",'[1]TCE - ANEXO IV - Preencher'!K21)</f>
        <v>43956</v>
      </c>
      <c r="J14" s="8" t="str">
        <f>'[1]TCE - ANEXO IV - Preencher'!L21</f>
        <v>KVMJ17470</v>
      </c>
      <c r="K14" s="8" t="str">
        <f>IF(F14="B",LEFT('[1]TCE - ANEXO IV - Preencher'!M21,2),IF(F14="S",LEFT('[1]TCE - ANEXO IV - Preencher'!M21,7),IF('[1]TCE - ANEXO IV - Preencher'!H21="","")))</f>
        <v>2607901</v>
      </c>
      <c r="L14" s="10">
        <f>'[1]TCE - ANEXO IV - Preencher'!N21</f>
        <v>687</v>
      </c>
    </row>
    <row r="15" spans="1:12" s="11" customFormat="1" ht="19.5" customHeight="1" x14ac:dyDescent="0.2">
      <c r="A15" s="6" t="str">
        <f>'[1]TCE - ANEXO IV - Preencher'!B22</f>
        <v>28.399.030/0002-12</v>
      </c>
      <c r="B15" s="7" t="str">
        <f>'[1]TCE - ANEXO IV - Preencher'!C22</f>
        <v>HPR3 - IMBIRIBEIRA</v>
      </c>
      <c r="C15" s="7" t="str">
        <f>'[1]TCE - ANEXO IV - Preencher'!E22</f>
        <v>5.18 - Teledonia Fixa</v>
      </c>
      <c r="D15" s="6">
        <f>'[1]TCE - ANEXO IV - Preencher'!F22</f>
        <v>11844663000109</v>
      </c>
      <c r="E15" s="8" t="str">
        <f>'[1]TCE - ANEXO IV - Preencher'!G22</f>
        <v>1 TELECOM SERV. TECNOLOGIA EM INTERNET LTDA</v>
      </c>
      <c r="F15" s="8" t="str">
        <f>'[1]TCE - ANEXO IV - Preencher'!H22</f>
        <v>S</v>
      </c>
      <c r="G15" s="8" t="str">
        <f>'[1]TCE - ANEXO IV - Preencher'!I22</f>
        <v>N</v>
      </c>
      <c r="H15" s="8">
        <f>'[1]TCE - ANEXO IV - Preencher'!J22</f>
        <v>49909</v>
      </c>
      <c r="I15" s="9">
        <f>IF('[1]TCE - ANEXO IV - Preencher'!K22="","",'[1]TCE - ANEXO IV - Preencher'!K22)</f>
        <v>43957</v>
      </c>
      <c r="J15" s="8" t="str">
        <f>'[1]TCE - ANEXO IV - Preencher'!L22</f>
        <v>-</v>
      </c>
      <c r="K15" s="8" t="str">
        <f>IF(F15="B",LEFT('[1]TCE - ANEXO IV - Preencher'!M22,2),IF(F15="S",LEFT('[1]TCE - ANEXO IV - Preencher'!M22,7),IF('[1]TCE - ANEXO IV - Preencher'!H22="","")))</f>
        <v>2611606</v>
      </c>
      <c r="L15" s="10">
        <f>'[1]TCE - ANEXO IV - Preencher'!N22</f>
        <v>186</v>
      </c>
    </row>
    <row r="16" spans="1:12" s="11" customFormat="1" ht="19.5" customHeight="1" x14ac:dyDescent="0.2">
      <c r="A16" s="6" t="str">
        <f>'[1]TCE - ANEXO IV - Preencher'!B23</f>
        <v>28.399.030/0002-12</v>
      </c>
      <c r="B16" s="7" t="str">
        <f>'[1]TCE - ANEXO IV - Preencher'!C23</f>
        <v>HPR3 - IMBIRIBEIRA</v>
      </c>
      <c r="C16" s="7" t="str">
        <f>'[1]TCE - ANEXO IV - Preencher'!E23</f>
        <v>5.18 - Teledonia Fixa</v>
      </c>
      <c r="D16" s="6">
        <f>'[1]TCE - ANEXO IV - Preencher'!F23</f>
        <v>11844663000109</v>
      </c>
      <c r="E16" s="8" t="str">
        <f>'[1]TCE - ANEXO IV - Preencher'!G23</f>
        <v>1 TELECOM SERV. TECNOLOGIA EM INTERNET LTDA</v>
      </c>
      <c r="F16" s="8" t="str">
        <f>'[1]TCE - ANEXO IV - Preencher'!H23</f>
        <v>S</v>
      </c>
      <c r="G16" s="8" t="str">
        <f>'[1]TCE - ANEXO IV - Preencher'!I23</f>
        <v>N</v>
      </c>
      <c r="H16" s="8">
        <f>'[1]TCE - ANEXO IV - Preencher'!J23</f>
        <v>61497</v>
      </c>
      <c r="I16" s="9">
        <f>IF('[1]TCE - ANEXO IV - Preencher'!K23="","",'[1]TCE - ANEXO IV - Preencher'!K23)</f>
        <v>43957</v>
      </c>
      <c r="J16" s="8" t="str">
        <f>'[1]TCE - ANEXO IV - Preencher'!L23</f>
        <v>-</v>
      </c>
      <c r="K16" s="8" t="str">
        <f>IF(F16="B",LEFT('[1]TCE - ANEXO IV - Preencher'!M23,2),IF(F16="S",LEFT('[1]TCE - ANEXO IV - Preencher'!M23,7),IF('[1]TCE - ANEXO IV - Preencher'!H23="","")))</f>
        <v>2611606</v>
      </c>
      <c r="L16" s="10">
        <f>'[1]TCE - ANEXO IV - Preencher'!N23</f>
        <v>114</v>
      </c>
    </row>
    <row r="17" spans="1:12" s="11" customFormat="1" ht="19.5" customHeight="1" x14ac:dyDescent="0.2">
      <c r="A17" s="6" t="str">
        <f>'[1]TCE - ANEXO IV - Preencher'!B24</f>
        <v>28.399.030/0002-12</v>
      </c>
      <c r="B17" s="7" t="str">
        <f>'[1]TCE - ANEXO IV - Preencher'!C24</f>
        <v>HPR3 - IMBIRIBEIRA</v>
      </c>
      <c r="C17" s="7" t="str">
        <f>'[1]TCE - ANEXO IV - Preencher'!E24</f>
        <v>5.18 - Teledonia Fixa</v>
      </c>
      <c r="D17" s="6">
        <f>'[1]TCE - ANEXO IV - Preencher'!F24</f>
        <v>11844663000109</v>
      </c>
      <c r="E17" s="8" t="str">
        <f>'[1]TCE - ANEXO IV - Preencher'!G24</f>
        <v>1 TELECOM SERV. TECNOLOGIA EM INTERNET LTDA</v>
      </c>
      <c r="F17" s="8" t="str">
        <f>'[1]TCE - ANEXO IV - Preencher'!H24</f>
        <v>S</v>
      </c>
      <c r="G17" s="8" t="str">
        <f>'[1]TCE - ANEXO IV - Preencher'!I24</f>
        <v>N</v>
      </c>
      <c r="H17" s="8">
        <f>'[1]TCE - ANEXO IV - Preencher'!J24</f>
        <v>51625</v>
      </c>
      <c r="I17" s="9">
        <f>IF('[1]TCE - ANEXO IV - Preencher'!K24="","",'[1]TCE - ANEXO IV - Preencher'!K24)</f>
        <v>43978</v>
      </c>
      <c r="J17" s="8" t="str">
        <f>'[1]TCE - ANEXO IV - Preencher'!L24</f>
        <v>-</v>
      </c>
      <c r="K17" s="8" t="str">
        <f>IF(F17="B",LEFT('[1]TCE - ANEXO IV - Preencher'!M24,2),IF(F17="S",LEFT('[1]TCE - ANEXO IV - Preencher'!M24,7),IF('[1]TCE - ANEXO IV - Preencher'!H24="","")))</f>
        <v>2611606</v>
      </c>
      <c r="L17" s="10">
        <f>'[1]TCE - ANEXO IV - Preencher'!N24</f>
        <v>930</v>
      </c>
    </row>
    <row r="18" spans="1:12" s="11" customFormat="1" ht="19.5" customHeight="1" x14ac:dyDescent="0.2">
      <c r="A18" s="6" t="str">
        <f>'[1]TCE - ANEXO IV - Preencher'!B25</f>
        <v>28.399.030/0002-12</v>
      </c>
      <c r="B18" s="7" t="str">
        <f>'[1]TCE - ANEXO IV - Preencher'!C25</f>
        <v>HPR3 - IMBIRIBEIRA</v>
      </c>
      <c r="C18" s="7" t="str">
        <f>'[1]TCE - ANEXO IV - Preencher'!E25</f>
        <v>5.18 - Teledonia Fixa</v>
      </c>
      <c r="D18" s="6">
        <f>'[1]TCE - ANEXO IV - Preencher'!F25</f>
        <v>11844663000109</v>
      </c>
      <c r="E18" s="8" t="str">
        <f>'[1]TCE - ANEXO IV - Preencher'!G25</f>
        <v>1 TELECOM SERV. TECNOLOGIA EM INTERNET LTDA</v>
      </c>
      <c r="F18" s="8" t="str">
        <f>'[1]TCE - ANEXO IV - Preencher'!H25</f>
        <v>S</v>
      </c>
      <c r="G18" s="8" t="str">
        <f>'[1]TCE - ANEXO IV - Preencher'!I25</f>
        <v>N</v>
      </c>
      <c r="H18" s="8">
        <f>'[1]TCE - ANEXO IV - Preencher'!J25</f>
        <v>63355</v>
      </c>
      <c r="I18" s="9">
        <f>IF('[1]TCE - ANEXO IV - Preencher'!K25="","",'[1]TCE - ANEXO IV - Preencher'!K25)</f>
        <v>43978</v>
      </c>
      <c r="J18" s="8" t="str">
        <f>'[1]TCE - ANEXO IV - Preencher'!L25</f>
        <v>-</v>
      </c>
      <c r="K18" s="8" t="str">
        <f>IF(F18="B",LEFT('[1]TCE - ANEXO IV - Preencher'!M25,2),IF(F18="S",LEFT('[1]TCE - ANEXO IV - Preencher'!M25,7),IF('[1]TCE - ANEXO IV - Preencher'!H25="","")))</f>
        <v>2611606</v>
      </c>
      <c r="L18" s="10">
        <f>'[1]TCE - ANEXO IV - Preencher'!N25</f>
        <v>570</v>
      </c>
    </row>
    <row r="19" spans="1:12" s="11" customFormat="1" ht="19.5" customHeight="1" x14ac:dyDescent="0.2">
      <c r="A19" s="6" t="str">
        <f>'[1]TCE - ANEXO IV - Preencher'!B26</f>
        <v>28.399.030/0002-12</v>
      </c>
      <c r="B19" s="7" t="str">
        <f>'[1]TCE - ANEXO IV - Preencher'!C26</f>
        <v>HPR3 - IMBIRIBEIRA</v>
      </c>
      <c r="C19" s="7" t="str">
        <f>'[1]TCE - ANEXO IV - Preencher'!E26</f>
        <v>5.13 - Água e Esgoto</v>
      </c>
      <c r="D19" s="6">
        <f>'[1]TCE - ANEXO IV - Preencher'!F26</f>
        <v>9769035000164</v>
      </c>
      <c r="E19" s="8" t="str">
        <f>'[1]TCE - ANEXO IV - Preencher'!G26</f>
        <v>COMPESA</v>
      </c>
      <c r="F19" s="8" t="str">
        <f>'[1]TCE - ANEXO IV - Preencher'!H26</f>
        <v>S</v>
      </c>
      <c r="G19" s="8" t="str">
        <f>'[1]TCE - ANEXO IV - Preencher'!I26</f>
        <v>S</v>
      </c>
      <c r="H19" s="8" t="str">
        <f>'[1]TCE - ANEXO IV - Preencher'!J26</f>
        <v>042020-8</v>
      </c>
      <c r="I19" s="9">
        <f>IF('[1]TCE - ANEXO IV - Preencher'!K26="","",'[1]TCE - ANEXO IV - Preencher'!K26)</f>
        <v>43958</v>
      </c>
      <c r="J19" s="8" t="str">
        <f>'[1]TCE - ANEXO IV - Preencher'!L26</f>
        <v>-</v>
      </c>
      <c r="K19" s="8" t="str">
        <f>IF(F19="B",LEFT('[1]TCE - ANEXO IV - Preencher'!M26,2),IF(F19="S",LEFT('[1]TCE - ANEXO IV - Preencher'!M26,7),IF('[1]TCE - ANEXO IV - Preencher'!H26="","")))</f>
        <v>2611606</v>
      </c>
      <c r="L19" s="10">
        <f>'[1]TCE - ANEXO IV - Preencher'!N26</f>
        <v>5372.48</v>
      </c>
    </row>
    <row r="20" spans="1:12" s="11" customFormat="1" ht="19.5" customHeight="1" x14ac:dyDescent="0.2">
      <c r="A20" s="6" t="str">
        <f>'[1]TCE - ANEXO IV - Preencher'!B27</f>
        <v>28.399.030/0002-12</v>
      </c>
      <c r="B20" s="7" t="str">
        <f>'[1]TCE - ANEXO IV - Preencher'!C27</f>
        <v>HPR3 - IMBIRIBEIRA</v>
      </c>
      <c r="C20" s="7" t="str">
        <f>'[1]TCE - ANEXO IV - Preencher'!E27</f>
        <v>5.13 - Água e Esgoto</v>
      </c>
      <c r="D20" s="6">
        <f>'[1]TCE - ANEXO IV - Preencher'!F27</f>
        <v>9769035000164</v>
      </c>
      <c r="E20" s="8" t="str">
        <f>'[1]TCE - ANEXO IV - Preencher'!G27</f>
        <v>COMPESA</v>
      </c>
      <c r="F20" s="8" t="str">
        <f>'[1]TCE - ANEXO IV - Preencher'!H27</f>
        <v>S</v>
      </c>
      <c r="G20" s="8" t="str">
        <f>'[1]TCE - ANEXO IV - Preencher'!I27</f>
        <v>S</v>
      </c>
      <c r="H20" s="8">
        <f>'[1]TCE - ANEXO IV - Preencher'!J27</f>
        <v>20200454330421</v>
      </c>
      <c r="I20" s="9">
        <f>IF('[1]TCE - ANEXO IV - Preencher'!K27="","",'[1]TCE - ANEXO IV - Preencher'!K27)</f>
        <v>43958</v>
      </c>
      <c r="J20" s="8" t="str">
        <f>'[1]TCE - ANEXO IV - Preencher'!L27</f>
        <v>-</v>
      </c>
      <c r="K20" s="8" t="str">
        <f>IF(F20="B",LEFT('[1]TCE - ANEXO IV - Preencher'!M27,2),IF(F20="S",LEFT('[1]TCE - ANEXO IV - Preencher'!M27,7),IF('[1]TCE - ANEXO IV - Preencher'!H27="","")))</f>
        <v>2611606</v>
      </c>
      <c r="L20" s="10">
        <f>'[1]TCE - ANEXO IV - Preencher'!N27</f>
        <v>201.34</v>
      </c>
    </row>
    <row r="21" spans="1:12" s="11" customFormat="1" ht="19.5" customHeight="1" x14ac:dyDescent="0.2">
      <c r="A21" s="6" t="str">
        <f>'[1]TCE - ANEXO IV - Preencher'!B28</f>
        <v>28.399.030/0002-12</v>
      </c>
      <c r="B21" s="7" t="str">
        <f>'[1]TCE - ANEXO IV - Preencher'!C28</f>
        <v>HPR3 - IMBIRIBEIRA</v>
      </c>
      <c r="C21" s="7" t="str">
        <f>'[1]TCE - ANEXO IV - Preencher'!E28</f>
        <v>5.99 - Outros Serviços de Terceiros Pessoa Jurídica</v>
      </c>
      <c r="D21" s="6">
        <f>'[1]TCE - ANEXO IV - Preencher'!F28</f>
        <v>19786063000143</v>
      </c>
      <c r="E21" s="8" t="str">
        <f>'[1]TCE - ANEXO IV - Preencher'!G28</f>
        <v>MARINHO E CASTRO SERVICOS LTDA ME</v>
      </c>
      <c r="F21" s="8" t="str">
        <f>'[1]TCE - ANEXO IV - Preencher'!H28</f>
        <v>S</v>
      </c>
      <c r="G21" s="8" t="str">
        <f>'[1]TCE - ANEXO IV - Preencher'!I28</f>
        <v>S</v>
      </c>
      <c r="H21" s="8">
        <f>'[1]TCE - ANEXO IV - Preencher'!J28</f>
        <v>3574</v>
      </c>
      <c r="I21" s="9">
        <f>IF('[1]TCE - ANEXO IV - Preencher'!K28="","",'[1]TCE - ANEXO IV - Preencher'!K28)</f>
        <v>43959</v>
      </c>
      <c r="J21" s="8" t="str">
        <f>'[1]TCE - ANEXO IV - Preencher'!L28</f>
        <v>XEQQ-BDAC</v>
      </c>
      <c r="K21" s="8" t="str">
        <f>IF(F21="B",LEFT('[1]TCE - ANEXO IV - Preencher'!M28,2),IF(F21="S",LEFT('[1]TCE - ANEXO IV - Preencher'!M28,7),IF('[1]TCE - ANEXO IV - Preencher'!H28="","")))</f>
        <v>2611606</v>
      </c>
      <c r="L21" s="10">
        <f>'[1]TCE - ANEXO IV - Preencher'!N28</f>
        <v>250</v>
      </c>
    </row>
    <row r="22" spans="1:12" s="11" customFormat="1" ht="19.5" customHeight="1" x14ac:dyDescent="0.2">
      <c r="A22" s="6" t="str">
        <f>'[1]TCE - ANEXO IV - Preencher'!B29</f>
        <v>28.399.030/0002-12</v>
      </c>
      <c r="B22" s="7" t="str">
        <f>'[1]TCE - ANEXO IV - Preencher'!C29</f>
        <v>HPR3 - IMBIRIBEIRA</v>
      </c>
      <c r="C22" s="7" t="str">
        <f>'[1]TCE - ANEXO IV - Preencher'!E29</f>
        <v>5.23 - Limpeza e Conservação</v>
      </c>
      <c r="D22" s="6">
        <f>'[1]TCE - ANEXO IV - Preencher'!F29</f>
        <v>9863853000121</v>
      </c>
      <c r="E22" s="8" t="str">
        <f>'[1]TCE - ANEXO IV - Preencher'!G29</f>
        <v>SOSERVI - SOCIEDADE DE SERVIÇOS GERAIS LTDA</v>
      </c>
      <c r="F22" s="8" t="str">
        <f>'[1]TCE - ANEXO IV - Preencher'!H29</f>
        <v>S</v>
      </c>
      <c r="G22" s="8" t="str">
        <f>'[1]TCE - ANEXO IV - Preencher'!I29</f>
        <v>S</v>
      </c>
      <c r="H22" s="8">
        <f>'[1]TCE - ANEXO IV - Preencher'!J29</f>
        <v>49175</v>
      </c>
      <c r="I22" s="9">
        <f>IF('[1]TCE - ANEXO IV - Preencher'!K29="","",'[1]TCE - ANEXO IV - Preencher'!K29)</f>
        <v>43959</v>
      </c>
      <c r="J22" s="8" t="str">
        <f>'[1]TCE - ANEXO IV - Preencher'!L29</f>
        <v>UHCP85054</v>
      </c>
      <c r="K22" s="8" t="str">
        <f>IF(F22="B",LEFT('[1]TCE - ANEXO IV - Preencher'!M29,2),IF(F22="S",LEFT('[1]TCE - ANEXO IV - Preencher'!M29,7),IF('[1]TCE - ANEXO IV - Preencher'!H29="","")))</f>
        <v>2609600</v>
      </c>
      <c r="L22" s="10">
        <f>'[1]TCE - ANEXO IV - Preencher'!N29</f>
        <v>10678.29</v>
      </c>
    </row>
    <row r="23" spans="1:12" s="11" customFormat="1" ht="19.5" customHeight="1" x14ac:dyDescent="0.2">
      <c r="A23" s="6" t="str">
        <f>'[1]TCE - ANEXO IV - Preencher'!B30</f>
        <v>28.399.030/0002-12</v>
      </c>
      <c r="B23" s="7" t="str">
        <f>'[1]TCE - ANEXO IV - Preencher'!C30</f>
        <v>HPR3 - IMBIRIBEIRA</v>
      </c>
      <c r="C23" s="7" t="str">
        <f>'[1]TCE - ANEXO IV - Preencher'!E30</f>
        <v>5.3 - Locação de Máquinas e Equipamentos</v>
      </c>
      <c r="D23" s="6">
        <f>'[1]TCE - ANEXO IV - Preencher'!F30</f>
        <v>28496716000140</v>
      </c>
      <c r="E23" s="8" t="str">
        <f>'[1]TCE - ANEXO IV - Preencher'!G30</f>
        <v>JDM - COMERCIO E MANUTENCAO DE EQUIPAMENTOS DE INFORMATICA</v>
      </c>
      <c r="F23" s="8" t="str">
        <f>'[1]TCE - ANEXO IV - Preencher'!H30</f>
        <v>S</v>
      </c>
      <c r="G23" s="8" t="str">
        <f>'[1]TCE - ANEXO IV - Preencher'!I30</f>
        <v>S</v>
      </c>
      <c r="H23" s="8">
        <f>'[1]TCE - ANEXO IV - Preencher'!J30</f>
        <v>35</v>
      </c>
      <c r="I23" s="9">
        <f>IF('[1]TCE - ANEXO IV - Preencher'!K30="","",'[1]TCE - ANEXO IV - Preencher'!K30)</f>
        <v>43965</v>
      </c>
      <c r="J23" s="8" t="str">
        <f>'[1]TCE - ANEXO IV - Preencher'!L30</f>
        <v>G6YQ-IEXN</v>
      </c>
      <c r="K23" s="8" t="str">
        <f>IF(F23="B",LEFT('[1]TCE - ANEXO IV - Preencher'!M30,2),IF(F23="S",LEFT('[1]TCE - ANEXO IV - Preencher'!M30,7),IF('[1]TCE - ANEXO IV - Preencher'!H30="","")))</f>
        <v>3550308</v>
      </c>
      <c r="L23" s="10">
        <f>'[1]TCE - ANEXO IV - Preencher'!N30</f>
        <v>2920</v>
      </c>
    </row>
    <row r="24" spans="1:12" s="11" customFormat="1" ht="19.5" customHeight="1" x14ac:dyDescent="0.2">
      <c r="A24" s="6" t="str">
        <f>'[1]TCE - ANEXO IV - Preencher'!B31</f>
        <v>28.399.030/0002-12</v>
      </c>
      <c r="B24" s="7" t="str">
        <f>'[1]TCE - ANEXO IV - Preencher'!C31</f>
        <v>HPR3 - IMBIRIBEIRA</v>
      </c>
      <c r="C24" s="7" t="str">
        <f>'[1]TCE - ANEXO IV - Preencher'!E31</f>
        <v>5.3 - Locação de Máquinas e Equipamentos</v>
      </c>
      <c r="D24" s="6">
        <f>'[1]TCE - ANEXO IV - Preencher'!F31</f>
        <v>28496716000140</v>
      </c>
      <c r="E24" s="8" t="str">
        <f>'[1]TCE - ANEXO IV - Preencher'!G31</f>
        <v>JDM - COMERCIO E MANUTENCAO DE EQUIPAMENTOS DE INFORMATICA</v>
      </c>
      <c r="F24" s="8" t="str">
        <f>'[1]TCE - ANEXO IV - Preencher'!H31</f>
        <v>S</v>
      </c>
      <c r="G24" s="8" t="str">
        <f>'[1]TCE - ANEXO IV - Preencher'!I31</f>
        <v>S</v>
      </c>
      <c r="H24" s="8">
        <f>'[1]TCE - ANEXO IV - Preencher'!J31</f>
        <v>36</v>
      </c>
      <c r="I24" s="9">
        <f>IF('[1]TCE - ANEXO IV - Preencher'!K31="","",'[1]TCE - ANEXO IV - Preencher'!K31)</f>
        <v>43980</v>
      </c>
      <c r="J24" s="8" t="str">
        <f>'[1]TCE - ANEXO IV - Preencher'!L31</f>
        <v>FYLJ-1KGS</v>
      </c>
      <c r="K24" s="8" t="str">
        <f>IF(F24="B",LEFT('[1]TCE - ANEXO IV - Preencher'!M31,2),IF(F24="S",LEFT('[1]TCE - ANEXO IV - Preencher'!M31,7),IF('[1]TCE - ANEXO IV - Preencher'!H31="","")))</f>
        <v>3550308</v>
      </c>
      <c r="L24" s="10">
        <f>'[1]TCE - ANEXO IV - Preencher'!N31</f>
        <v>10950</v>
      </c>
    </row>
    <row r="25" spans="1:12" s="11" customFormat="1" ht="19.5" customHeight="1" x14ac:dyDescent="0.2">
      <c r="A25" s="6" t="str">
        <f>'[1]TCE - ANEXO IV - Preencher'!B32</f>
        <v>28.399.030/0002-12</v>
      </c>
      <c r="B25" s="7" t="str">
        <f>'[1]TCE - ANEXO IV - Preencher'!C32</f>
        <v>HPR3 - IMBIRIBEIRA</v>
      </c>
      <c r="C25" s="7" t="str">
        <f>'[1]TCE - ANEXO IV - Preencher'!E32</f>
        <v>5.3 - Locação de Máquinas e Equipamentos</v>
      </c>
      <c r="D25" s="6">
        <f>'[1]TCE - ANEXO IV - Preencher'!F32</f>
        <v>28496716000140</v>
      </c>
      <c r="E25" s="8" t="str">
        <f>'[1]TCE - ANEXO IV - Preencher'!G32</f>
        <v>JDM - COMERCIO E MANUTENCAO DE EQUIPAMENTOS DE INFORMATICA</v>
      </c>
      <c r="F25" s="8" t="str">
        <f>'[1]TCE - ANEXO IV - Preencher'!H32</f>
        <v>S</v>
      </c>
      <c r="G25" s="8" t="str">
        <f>'[1]TCE - ANEXO IV - Preencher'!I32</f>
        <v>S</v>
      </c>
      <c r="H25" s="8">
        <f>'[1]TCE - ANEXO IV - Preencher'!J32</f>
        <v>37</v>
      </c>
      <c r="I25" s="9">
        <f>IF('[1]TCE - ANEXO IV - Preencher'!K32="","",'[1]TCE - ANEXO IV - Preencher'!K32)</f>
        <v>43980</v>
      </c>
      <c r="J25" s="8" t="str">
        <f>'[1]TCE - ANEXO IV - Preencher'!L32</f>
        <v>DKKT-RGGR</v>
      </c>
      <c r="K25" s="8" t="str">
        <f>IF(F25="B",LEFT('[1]TCE - ANEXO IV - Preencher'!M32,2),IF(F25="S",LEFT('[1]TCE - ANEXO IV - Preencher'!M32,7),IF('[1]TCE - ANEXO IV - Preencher'!H32="","")))</f>
        <v>3550308</v>
      </c>
      <c r="L25" s="10">
        <f>'[1]TCE - ANEXO IV - Preencher'!N32</f>
        <v>8800</v>
      </c>
    </row>
    <row r="26" spans="1:12" s="11" customFormat="1" ht="19.5" customHeight="1" x14ac:dyDescent="0.2">
      <c r="A26" s="6" t="str">
        <f>'[1]TCE - ANEXO IV - Preencher'!B33</f>
        <v>28.399.030/0002-12</v>
      </c>
      <c r="B26" s="7" t="str">
        <f>'[1]TCE - ANEXO IV - Preencher'!C33</f>
        <v>HPR3 - IMBIRIBEIRA</v>
      </c>
      <c r="C26" s="7" t="str">
        <f>'[1]TCE - ANEXO IV - Preencher'!E33</f>
        <v>5.3 - Locação de Máquinas e Equipamentos</v>
      </c>
      <c r="D26" s="6">
        <f>'[1]TCE - ANEXO IV - Preencher'!F33</f>
        <v>18630942000119</v>
      </c>
      <c r="E26" s="8" t="str">
        <f>'[1]TCE - ANEXO IV - Preencher'!G33</f>
        <v>DPR SERVICOS E COMERCIO DE PRODUTOS DE INFORMATICA LTDA</v>
      </c>
      <c r="F26" s="8" t="str">
        <f>'[1]TCE - ANEXO IV - Preencher'!H33</f>
        <v>S</v>
      </c>
      <c r="G26" s="8" t="str">
        <f>'[1]TCE - ANEXO IV - Preencher'!I33</f>
        <v>S</v>
      </c>
      <c r="H26" s="8">
        <f>'[1]TCE - ANEXO IV - Preencher'!J33</f>
        <v>508</v>
      </c>
      <c r="I26" s="9">
        <f>IF('[1]TCE - ANEXO IV - Preencher'!K33="","",'[1]TCE - ANEXO IV - Preencher'!K33)</f>
        <v>43965</v>
      </c>
      <c r="J26" s="8" t="str">
        <f>'[1]TCE - ANEXO IV - Preencher'!L33</f>
        <v>3QY9-YWBC</v>
      </c>
      <c r="K26" s="8" t="str">
        <f>IF(F26="B",LEFT('[1]TCE - ANEXO IV - Preencher'!M33,2),IF(F26="S",LEFT('[1]TCE - ANEXO IV - Preencher'!M33,7),IF('[1]TCE - ANEXO IV - Preencher'!H33="","")))</f>
        <v>2611606</v>
      </c>
      <c r="L26" s="10">
        <f>'[1]TCE - ANEXO IV - Preencher'!N33</f>
        <v>566.66</v>
      </c>
    </row>
    <row r="27" spans="1:12" s="11" customFormat="1" ht="19.5" customHeight="1" x14ac:dyDescent="0.2">
      <c r="A27" s="6" t="str">
        <f>'[1]TCE - ANEXO IV - Preencher'!B34</f>
        <v>28.399.030/0002-12</v>
      </c>
      <c r="B27" s="7" t="str">
        <f>'[1]TCE - ANEXO IV - Preencher'!C34</f>
        <v>HPR3 - IMBIRIBEIRA</v>
      </c>
      <c r="C27" s="7" t="str">
        <f>'[1]TCE - ANEXO IV - Preencher'!E34</f>
        <v>5.3 - Locação de Máquinas e Equipamentos</v>
      </c>
      <c r="D27" s="6">
        <f>'[1]TCE - ANEXO IV - Preencher'!F34</f>
        <v>18630942000119</v>
      </c>
      <c r="E27" s="8" t="str">
        <f>'[1]TCE - ANEXO IV - Preencher'!G34</f>
        <v>DPR SERVICOS E COMERCIO DE PRODUTOS DE INFORMATICA LTDA</v>
      </c>
      <c r="F27" s="8" t="str">
        <f>'[1]TCE - ANEXO IV - Preencher'!H34</f>
        <v>S</v>
      </c>
      <c r="G27" s="8" t="str">
        <f>'[1]TCE - ANEXO IV - Preencher'!I34</f>
        <v>S</v>
      </c>
      <c r="H27" s="8">
        <f>'[1]TCE - ANEXO IV - Preencher'!J34</f>
        <v>511</v>
      </c>
      <c r="I27" s="9">
        <f>IF('[1]TCE - ANEXO IV - Preencher'!K34="","",'[1]TCE - ANEXO IV - Preencher'!K34)</f>
        <v>43980</v>
      </c>
      <c r="J27" s="8" t="str">
        <f>'[1]TCE - ANEXO IV - Preencher'!L34</f>
        <v>VIDP-Z7IM</v>
      </c>
      <c r="K27" s="8" t="str">
        <f>IF(F27="B",LEFT('[1]TCE - ANEXO IV - Preencher'!M34,2),IF(F27="S",LEFT('[1]TCE - ANEXO IV - Preencher'!M34,7),IF('[1]TCE - ANEXO IV - Preencher'!H34="","")))</f>
        <v>2611606</v>
      </c>
      <c r="L27" s="10">
        <f>'[1]TCE - ANEXO IV - Preencher'!N34</f>
        <v>1700</v>
      </c>
    </row>
    <row r="28" spans="1:12" s="11" customFormat="1" ht="19.5" customHeight="1" x14ac:dyDescent="0.2">
      <c r="A28" s="6" t="str">
        <f>'[1]TCE - ANEXO IV - Preencher'!B35</f>
        <v>28.399.030/0002-12</v>
      </c>
      <c r="B28" s="7" t="str">
        <f>'[1]TCE - ANEXO IV - Preencher'!C35</f>
        <v>HPR3 - IMBIRIBEIRA</v>
      </c>
      <c r="C28" s="7" t="str">
        <f>'[1]TCE - ANEXO IV - Preencher'!E35</f>
        <v>5.2 - Serviços Técnicos Profissionais</v>
      </c>
      <c r="D28" s="6">
        <f>'[1]TCE - ANEXO IV - Preencher'!F35</f>
        <v>12386107000107</v>
      </c>
      <c r="E28" s="8" t="str">
        <f>'[1]TCE - ANEXO IV - Preencher'!G35</f>
        <v xml:space="preserve">J. T. DE CARVALHO NETO </v>
      </c>
      <c r="F28" s="8" t="str">
        <f>'[1]TCE - ANEXO IV - Preencher'!H35</f>
        <v>S</v>
      </c>
      <c r="G28" s="8" t="str">
        <f>'[1]TCE - ANEXO IV - Preencher'!I35</f>
        <v>S</v>
      </c>
      <c r="H28" s="8">
        <f>'[1]TCE - ANEXO IV - Preencher'!J35</f>
        <v>8</v>
      </c>
      <c r="I28" s="9">
        <f>IF('[1]TCE - ANEXO IV - Preencher'!K35="","",'[1]TCE - ANEXO IV - Preencher'!K35)</f>
        <v>43966</v>
      </c>
      <c r="J28" s="8" t="str">
        <f>'[1]TCE - ANEXO IV - Preencher'!L35</f>
        <v>18II-WYRY</v>
      </c>
      <c r="K28" s="8" t="str">
        <f>IF(F28="B",LEFT('[1]TCE - ANEXO IV - Preencher'!M35,2),IF(F28="S",LEFT('[1]TCE - ANEXO IV - Preencher'!M35,7),IF('[1]TCE - ANEXO IV - Preencher'!H35="","")))</f>
        <v>2611606</v>
      </c>
      <c r="L28" s="10">
        <f>'[1]TCE - ANEXO IV - Preencher'!N35</f>
        <v>5000</v>
      </c>
    </row>
    <row r="29" spans="1:12" s="11" customFormat="1" ht="19.5" customHeight="1" x14ac:dyDescent="0.2">
      <c r="A29" s="6" t="str">
        <f>'[1]TCE - ANEXO IV - Preencher'!B36</f>
        <v>28.399.030/0002-12</v>
      </c>
      <c r="B29" s="7" t="str">
        <f>'[1]TCE - ANEXO IV - Preencher'!C36</f>
        <v>HPR3 - IMBIRIBEIRA</v>
      </c>
      <c r="C29" s="7" t="str">
        <f>'[1]TCE - ANEXO IV - Preencher'!E36</f>
        <v>5.16 - Serviços Médico-Hospitalares, Odotonlógia e Laboratoriais</v>
      </c>
      <c r="D29" s="6">
        <f>'[1]TCE - ANEXO IV - Preencher'!F36</f>
        <v>3313161000123</v>
      </c>
      <c r="E29" s="8" t="str">
        <f>'[1]TCE - ANEXO IV - Preencher'!G36</f>
        <v>CENTRAL DE ATEND MEDICO STO EXPEDITO LTDA</v>
      </c>
      <c r="F29" s="8" t="str">
        <f>'[1]TCE - ANEXO IV - Preencher'!H36</f>
        <v>S</v>
      </c>
      <c r="G29" s="8" t="str">
        <f>'[1]TCE - ANEXO IV - Preencher'!I36</f>
        <v>S</v>
      </c>
      <c r="H29" s="8">
        <f>'[1]TCE - ANEXO IV - Preencher'!J36</f>
        <v>9005</v>
      </c>
      <c r="I29" s="9">
        <f>IF('[1]TCE - ANEXO IV - Preencher'!K36="","",'[1]TCE - ANEXO IV - Preencher'!K36)</f>
        <v>43966</v>
      </c>
      <c r="J29" s="8" t="str">
        <f>'[1]TCE - ANEXO IV - Preencher'!L36</f>
        <v>INHQ03607</v>
      </c>
      <c r="K29" s="8" t="str">
        <f>IF(F29="B",LEFT('[1]TCE - ANEXO IV - Preencher'!M36,2),IF(F29="S",LEFT('[1]TCE - ANEXO IV - Preencher'!M36,7),IF('[1]TCE - ANEXO IV - Preencher'!H36="","")))</f>
        <v>2607901</v>
      </c>
      <c r="L29" s="10">
        <f>'[1]TCE - ANEXO IV - Preencher'!N36</f>
        <v>4380</v>
      </c>
    </row>
    <row r="30" spans="1:12" s="11" customFormat="1" ht="19.5" customHeight="1" x14ac:dyDescent="0.2">
      <c r="A30" s="6" t="str">
        <f>'[1]TCE - ANEXO IV - Preencher'!B37</f>
        <v>28.399.030/0002-12</v>
      </c>
      <c r="B30" s="7" t="str">
        <f>'[1]TCE - ANEXO IV - Preencher'!C37</f>
        <v>HPR3 - IMBIRIBEIRA</v>
      </c>
      <c r="C30" s="7" t="str">
        <f>'[1]TCE - ANEXO IV - Preencher'!E37</f>
        <v>7. Obras e Instalações</v>
      </c>
      <c r="D30" s="6">
        <f>'[1]TCE - ANEXO IV - Preencher'!F37</f>
        <v>35310611000110</v>
      </c>
      <c r="E30" s="8" t="str">
        <f>'[1]TCE - ANEXO IV - Preencher'!G37</f>
        <v>SENA MARANHÃO CONSTRUCAO E REFORMA LTDA</v>
      </c>
      <c r="F30" s="8" t="str">
        <f>'[1]TCE - ANEXO IV - Preencher'!H37</f>
        <v>S</v>
      </c>
      <c r="G30" s="8" t="str">
        <f>'[1]TCE - ANEXO IV - Preencher'!I37</f>
        <v>S</v>
      </c>
      <c r="H30" s="8">
        <f>'[1]TCE - ANEXO IV - Preencher'!J37</f>
        <v>14</v>
      </c>
      <c r="I30" s="9">
        <f>IF('[1]TCE - ANEXO IV - Preencher'!K37="","",'[1]TCE - ANEXO IV - Preencher'!K37)</f>
        <v>43972</v>
      </c>
      <c r="J30" s="8" t="str">
        <f>'[1]TCE - ANEXO IV - Preencher'!L37</f>
        <v>TKNY-JVXM</v>
      </c>
      <c r="K30" s="8" t="str">
        <f>IF(F30="B",LEFT('[1]TCE - ANEXO IV - Preencher'!M37,2),IF(F30="S",LEFT('[1]TCE - ANEXO IV - Preencher'!M37,7),IF('[1]TCE - ANEXO IV - Preencher'!H37="","")))</f>
        <v>2611606</v>
      </c>
      <c r="L30" s="10">
        <f>'[1]TCE - ANEXO IV - Preencher'!N37</f>
        <v>30000</v>
      </c>
    </row>
    <row r="31" spans="1:12" s="11" customFormat="1" ht="19.5" customHeight="1" x14ac:dyDescent="0.2">
      <c r="A31" s="6" t="str">
        <f>'[1]TCE - ANEXO IV - Preencher'!B38</f>
        <v>28.399.030/0002-12</v>
      </c>
      <c r="B31" s="7" t="str">
        <f>'[1]TCE - ANEXO IV - Preencher'!C38</f>
        <v>HPR3 - IMBIRIBEIRA</v>
      </c>
      <c r="C31" s="7" t="str">
        <f>'[1]TCE - ANEXO IV - Preencher'!E38</f>
        <v>7. Obras e Instalações</v>
      </c>
      <c r="D31" s="6">
        <f>'[1]TCE - ANEXO IV - Preencher'!F38</f>
        <v>35310611000110</v>
      </c>
      <c r="E31" s="8" t="str">
        <f>'[1]TCE - ANEXO IV - Preencher'!G38</f>
        <v>SENA MARANHÃO CONSTRUCAO E REFORMA LTDA</v>
      </c>
      <c r="F31" s="8" t="str">
        <f>'[1]TCE - ANEXO IV - Preencher'!H38</f>
        <v>S</v>
      </c>
      <c r="G31" s="8" t="str">
        <f>'[1]TCE - ANEXO IV - Preencher'!I38</f>
        <v>S</v>
      </c>
      <c r="H31" s="8">
        <f>'[1]TCE - ANEXO IV - Preencher'!J38</f>
        <v>15</v>
      </c>
      <c r="I31" s="9">
        <f>IF('[1]TCE - ANEXO IV - Preencher'!K38="","",'[1]TCE - ANEXO IV - Preencher'!K38)</f>
        <v>43972</v>
      </c>
      <c r="J31" s="8" t="str">
        <f>'[1]TCE - ANEXO IV - Preencher'!L38</f>
        <v>EJCMRNVP</v>
      </c>
      <c r="K31" s="8" t="str">
        <f>IF(F31="B",LEFT('[1]TCE - ANEXO IV - Preencher'!M38,2),IF(F31="S",LEFT('[1]TCE - ANEXO IV - Preencher'!M38,7),IF('[1]TCE - ANEXO IV - Preencher'!H38="","")))</f>
        <v>2611606</v>
      </c>
      <c r="L31" s="10">
        <f>'[1]TCE - ANEXO IV - Preencher'!N38</f>
        <v>10000</v>
      </c>
    </row>
    <row r="32" spans="1:12" s="11" customFormat="1" ht="19.5" customHeight="1" x14ac:dyDescent="0.2">
      <c r="A32" s="6" t="str">
        <f>'[1]TCE - ANEXO IV - Preencher'!B39</f>
        <v>28.399.030/0002-12</v>
      </c>
      <c r="B32" s="7" t="str">
        <f>'[1]TCE - ANEXO IV - Preencher'!C39</f>
        <v>HPR3 - IMBIRIBEIRA</v>
      </c>
      <c r="C32" s="7" t="str">
        <f>'[1]TCE - ANEXO IV - Preencher'!E39</f>
        <v>5.16 - Serviços Médico-Hospitalares, Odotonlógia e Laboratoriais</v>
      </c>
      <c r="D32" s="6">
        <f>'[1]TCE - ANEXO IV - Preencher'!F39</f>
        <v>406677800154</v>
      </c>
      <c r="E32" s="8" t="str">
        <f>'[1]TCE - ANEXO IV - Preencher'!G39</f>
        <v>CLINICA NEFROLOGICA DE CARUARU LTDA</v>
      </c>
      <c r="F32" s="8" t="str">
        <f>'[1]TCE - ANEXO IV - Preencher'!H39</f>
        <v>S</v>
      </c>
      <c r="G32" s="8" t="str">
        <f>'[1]TCE - ANEXO IV - Preencher'!I39</f>
        <v>S</v>
      </c>
      <c r="H32" s="8">
        <f>'[1]TCE - ANEXO IV - Preencher'!J39</f>
        <v>1268</v>
      </c>
      <c r="I32" s="9">
        <f>IF('[1]TCE - ANEXO IV - Preencher'!K39="","",'[1]TCE - ANEXO IV - Preencher'!K39)</f>
        <v>43980</v>
      </c>
      <c r="J32" s="8" t="str">
        <f>'[1]TCE - ANEXO IV - Preencher'!L39</f>
        <v>LWZNPQ71T</v>
      </c>
      <c r="K32" s="8" t="str">
        <f>IF(F32="B",LEFT('[1]TCE - ANEXO IV - Preencher'!M39,2),IF(F32="S",LEFT('[1]TCE - ANEXO IV - Preencher'!M39,7),IF('[1]TCE - ANEXO IV - Preencher'!H39="","")))</f>
        <v>2604106</v>
      </c>
      <c r="L32" s="10">
        <f>'[1]TCE - ANEXO IV - Preencher'!N39</f>
        <v>28990</v>
      </c>
    </row>
    <row r="33" spans="1:12" s="11" customFormat="1" ht="19.5" customHeight="1" x14ac:dyDescent="0.2">
      <c r="A33" s="6" t="str">
        <f>'[1]TCE - ANEXO IV - Preencher'!B40</f>
        <v>28.399.030/0002-12</v>
      </c>
      <c r="B33" s="7" t="str">
        <f>'[1]TCE - ANEXO IV - Preencher'!C40</f>
        <v>HPR3 - IMBIRIBEIRA</v>
      </c>
      <c r="C33" s="7" t="str">
        <f>'[1]TCE - ANEXO IV - Preencher'!E40</f>
        <v>5.99 - Outros Serviços de Terceiros Pessoa Jurídica</v>
      </c>
      <c r="D33" s="6">
        <f>'[1]TCE - ANEXO IV - Preencher'!F40</f>
        <v>48740351010128</v>
      </c>
      <c r="E33" s="8" t="str">
        <f>'[1]TCE - ANEXO IV - Preencher'!G40</f>
        <v>BRASPRESS TRANSPORTES URGENTES LTDA</v>
      </c>
      <c r="F33" s="8" t="str">
        <f>'[1]TCE - ANEXO IV - Preencher'!H40</f>
        <v>S</v>
      </c>
      <c r="G33" s="8" t="str">
        <f>'[1]TCE - ANEXO IV - Preencher'!I40</f>
        <v>S</v>
      </c>
      <c r="H33" s="8">
        <f>'[1]TCE - ANEXO IV - Preencher'!J40</f>
        <v>439527</v>
      </c>
      <c r="I33" s="9">
        <f>IF('[1]TCE - ANEXO IV - Preencher'!K40="","",'[1]TCE - ANEXO IV - Preencher'!K40)</f>
        <v>43946</v>
      </c>
      <c r="J33" s="8" t="str">
        <f>'[1]TCE - ANEXO IV - Preencher'!L40</f>
        <v>3120 0448 7403 5101 0128 5700 0000 4395 2717 1016 6443</v>
      </c>
      <c r="K33" s="8" t="str">
        <f>IF(F33="B",LEFT('[1]TCE - ANEXO IV - Preencher'!M40,2),IF(F33="S",LEFT('[1]TCE - ANEXO IV - Preencher'!M40,7),IF('[1]TCE - ANEXO IV - Preencher'!H40="","")))</f>
        <v>3152501</v>
      </c>
      <c r="L33" s="10">
        <f>'[1]TCE - ANEXO IV - Preencher'!N40</f>
        <v>277.33999999999997</v>
      </c>
    </row>
    <row r="34" spans="1:12" s="11" customFormat="1" ht="19.5" customHeight="1" x14ac:dyDescent="0.2">
      <c r="A34" s="6" t="str">
        <f>'[1]TCE - ANEXO IV - Preencher'!B41</f>
        <v>28.399.030/0002-12</v>
      </c>
      <c r="B34" s="7" t="str">
        <f>'[1]TCE - ANEXO IV - Preencher'!C41</f>
        <v>HPR3 - IMBIRIBEIRA</v>
      </c>
      <c r="C34" s="7" t="str">
        <f>'[1]TCE - ANEXO IV - Preencher'!E41</f>
        <v>5.12 - Energia Elétrica</v>
      </c>
      <c r="D34" s="6">
        <f>'[1]TCE - ANEXO IV - Preencher'!F41</f>
        <v>10835932000108</v>
      </c>
      <c r="E34" s="8" t="str">
        <f>'[1]TCE - ANEXO IV - Preencher'!G41</f>
        <v>COMPANHIA ENERGETICA DEPERNAMBUCO</v>
      </c>
      <c r="F34" s="8" t="str">
        <f>'[1]TCE - ANEXO IV - Preencher'!H41</f>
        <v>S</v>
      </c>
      <c r="G34" s="8" t="str">
        <f>'[1]TCE - ANEXO IV - Preencher'!I41</f>
        <v>S</v>
      </c>
      <c r="H34" s="8">
        <f>'[1]TCE - ANEXO IV - Preencher'!J41</f>
        <v>110505061</v>
      </c>
      <c r="I34" s="9">
        <f>IF('[1]TCE - ANEXO IV - Preencher'!K41="","",'[1]TCE - ANEXO IV - Preencher'!K41)</f>
        <v>43981</v>
      </c>
      <c r="J34" s="8" t="str">
        <f>'[1]TCE - ANEXO IV - Preencher'!L41</f>
        <v>-</v>
      </c>
      <c r="K34" s="8" t="str">
        <f>IF(F34="B",LEFT('[1]TCE - ANEXO IV - Preencher'!M41,2),IF(F34="S",LEFT('[1]TCE - ANEXO IV - Preencher'!M41,7),IF('[1]TCE - ANEXO IV - Preencher'!H41="","")))</f>
        <v>2611606</v>
      </c>
      <c r="L34" s="10">
        <f>'[1]TCE - ANEXO IV - Preencher'!N41</f>
        <v>15958.27</v>
      </c>
    </row>
    <row r="35" spans="1:12" s="11" customFormat="1" ht="19.5" customHeight="1" x14ac:dyDescent="0.2">
      <c r="A35" s="6" t="str">
        <f>'[1]TCE - ANEXO IV - Preencher'!B42</f>
        <v>28.399.030/0002-12</v>
      </c>
      <c r="B35" s="7" t="str">
        <f>'[1]TCE - ANEXO IV - Preencher'!C42</f>
        <v>HPR3 - IMBIRIBEIRA</v>
      </c>
      <c r="C35" s="7" t="str">
        <f>'[1]TCE - ANEXO IV - Preencher'!E42</f>
        <v>5.12 - Energia Elétrica</v>
      </c>
      <c r="D35" s="6">
        <f>'[1]TCE - ANEXO IV - Preencher'!F42</f>
        <v>10835932000108</v>
      </c>
      <c r="E35" s="8" t="str">
        <f>'[1]TCE - ANEXO IV - Preencher'!G42</f>
        <v>COMPANHIA ENERGETICA DEPERNAMBUCO</v>
      </c>
      <c r="F35" s="8" t="str">
        <f>'[1]TCE - ANEXO IV - Preencher'!H42</f>
        <v>S</v>
      </c>
      <c r="G35" s="8" t="str">
        <f>'[1]TCE - ANEXO IV - Preencher'!I42</f>
        <v>S</v>
      </c>
      <c r="H35" s="8">
        <f>'[1]TCE - ANEXO IV - Preencher'!J42</f>
        <v>110505078</v>
      </c>
      <c r="I35" s="9">
        <f>IF('[1]TCE - ANEXO IV - Preencher'!K42="","",'[1]TCE - ANEXO IV - Preencher'!K42)</f>
        <v>43981</v>
      </c>
      <c r="J35" s="8" t="str">
        <f>'[1]TCE - ANEXO IV - Preencher'!L42</f>
        <v>-</v>
      </c>
      <c r="K35" s="8" t="str">
        <f>IF(F35="B",LEFT('[1]TCE - ANEXO IV - Preencher'!M42,2),IF(F35="S",LEFT('[1]TCE - ANEXO IV - Preencher'!M42,7),IF('[1]TCE - ANEXO IV - Preencher'!H42="","")))</f>
        <v>2611606</v>
      </c>
      <c r="L35" s="10">
        <f>'[1]TCE - ANEXO IV - Preencher'!N42</f>
        <v>4029.18</v>
      </c>
    </row>
    <row r="36" spans="1:12" s="11" customFormat="1" ht="19.5" customHeight="1" x14ac:dyDescent="0.2">
      <c r="A36" s="6" t="str">
        <f>'[1]TCE - ANEXO IV - Preencher'!B43</f>
        <v>28.399.030/0002-12</v>
      </c>
      <c r="B36" s="7" t="str">
        <f>'[1]TCE - ANEXO IV - Preencher'!C43</f>
        <v>HPR3 - IMBIRIBEIRA</v>
      </c>
      <c r="C36" s="7" t="str">
        <f>'[1]TCE - ANEXO IV - Preencher'!E43</f>
        <v>5.12 - Energia Elétrica</v>
      </c>
      <c r="D36" s="6">
        <f>'[1]TCE - ANEXO IV - Preencher'!F43</f>
        <v>10835932000108</v>
      </c>
      <c r="E36" s="8" t="str">
        <f>'[1]TCE - ANEXO IV - Preencher'!G43</f>
        <v>COMPANHIA ENERGETICA DEPERNAMBUCO</v>
      </c>
      <c r="F36" s="8" t="str">
        <f>'[1]TCE - ANEXO IV - Preencher'!H43</f>
        <v>S</v>
      </c>
      <c r="G36" s="8" t="str">
        <f>'[1]TCE - ANEXO IV - Preencher'!I43</f>
        <v>S</v>
      </c>
      <c r="H36" s="8">
        <f>'[1]TCE - ANEXO IV - Preencher'!J43</f>
        <v>106614951</v>
      </c>
      <c r="I36" s="9">
        <f>IF('[1]TCE - ANEXO IV - Preencher'!K43="","",'[1]TCE - ANEXO IV - Preencher'!K43)</f>
        <v>43973</v>
      </c>
      <c r="J36" s="8" t="str">
        <f>'[1]TCE - ANEXO IV - Preencher'!L43</f>
        <v>-</v>
      </c>
      <c r="K36" s="8" t="str">
        <f>IF(F36="B",LEFT('[1]TCE - ANEXO IV - Preencher'!M43,2),IF(F36="S",LEFT('[1]TCE - ANEXO IV - Preencher'!M43,7),IF('[1]TCE - ANEXO IV - Preencher'!H43="","")))</f>
        <v>2611606</v>
      </c>
      <c r="L36" s="10">
        <f>'[1]TCE - ANEXO IV - Preencher'!N43</f>
        <v>646.05999999999995</v>
      </c>
    </row>
    <row r="37" spans="1:12" s="11" customFormat="1" ht="19.5" customHeight="1" x14ac:dyDescent="0.2">
      <c r="A37" s="6" t="str">
        <f>'[1]TCE - ANEXO IV - Preencher'!B44</f>
        <v>28.399.030/0002-12</v>
      </c>
      <c r="B37" s="7" t="str">
        <f>'[1]TCE - ANEXO IV - Preencher'!C44</f>
        <v>HPR3 - IMBIRIBEIRA</v>
      </c>
      <c r="C37" s="7" t="str">
        <f>'[1]TCE - ANEXO IV - Preencher'!E44</f>
        <v>3.4 - Material Farmacológico</v>
      </c>
      <c r="D37" s="6">
        <f>'[1]TCE - ANEXO IV - Preencher'!F44</f>
        <v>12882932000194</v>
      </c>
      <c r="E37" s="8" t="str">
        <f>'[1]TCE - ANEXO IV - Preencher'!G44</f>
        <v xml:space="preserve">EXOMED COMERCIO DE MEDICAMENTOS LTDA </v>
      </c>
      <c r="F37" s="8" t="str">
        <f>'[1]TCE - ANEXO IV - Preencher'!H44</f>
        <v>B</v>
      </c>
      <c r="G37" s="8" t="str">
        <f>'[1]TCE - ANEXO IV - Preencher'!I44</f>
        <v>S</v>
      </c>
      <c r="H37" s="8">
        <f>'[1]TCE - ANEXO IV - Preencher'!J44</f>
        <v>141848</v>
      </c>
      <c r="I37" s="9">
        <f>IF('[1]TCE - ANEXO IV - Preencher'!K44="","",'[1]TCE - ANEXO IV - Preencher'!K44)</f>
        <v>43955</v>
      </c>
      <c r="J37" s="8" t="str">
        <f>'[1]TCE - ANEXO IV - Preencher'!L44</f>
        <v>2620 0512 8829 3200 0194 5500 1000 1418 4816 2819 9756</v>
      </c>
      <c r="K37" s="8" t="str">
        <f>IF(F37="B",LEFT('[1]TCE - ANEXO IV - Preencher'!M44,2),IF(F37="S",LEFT('[1]TCE - ANEXO IV - Preencher'!M44,7),IF('[1]TCE - ANEXO IV - Preencher'!H44="","")))</f>
        <v>26</v>
      </c>
      <c r="L37" s="10">
        <f>'[1]TCE - ANEXO IV - Preencher'!N44</f>
        <v>37567.75</v>
      </c>
    </row>
    <row r="38" spans="1:12" s="11" customFormat="1" ht="19.5" customHeight="1" x14ac:dyDescent="0.2">
      <c r="A38" s="6" t="str">
        <f>'[1]TCE - ANEXO IV - Preencher'!B45</f>
        <v>28.399.030/0002-12</v>
      </c>
      <c r="B38" s="7" t="str">
        <f>'[1]TCE - ANEXO IV - Preencher'!C45</f>
        <v>HPR3 - IMBIRIBEIRA</v>
      </c>
      <c r="C38" s="7" t="str">
        <f>'[1]TCE - ANEXO IV - Preencher'!E45</f>
        <v>3.4 - Material Farmacológico</v>
      </c>
      <c r="D38" s="6">
        <f>'[1]TCE - ANEXO IV - Preencher'!F45</f>
        <v>11260846000187</v>
      </c>
      <c r="E38" s="8" t="str">
        <f>'[1]TCE - ANEXO IV - Preencher'!G45</f>
        <v>ANBIOTON IMPORTADORA LTDA</v>
      </c>
      <c r="F38" s="8" t="str">
        <f>'[1]TCE - ANEXO IV - Preencher'!H45</f>
        <v>B</v>
      </c>
      <c r="G38" s="8" t="str">
        <f>'[1]TCE - ANEXO IV - Preencher'!I45</f>
        <v>S</v>
      </c>
      <c r="H38" s="8">
        <f>'[1]TCE - ANEXO IV - Preencher'!J45</f>
        <v>112880</v>
      </c>
      <c r="I38" s="9">
        <f>IF('[1]TCE - ANEXO IV - Preencher'!K45="","",'[1]TCE - ANEXO IV - Preencher'!K45)</f>
        <v>43957</v>
      </c>
      <c r="J38" s="8" t="str">
        <f>'[1]TCE - ANEXO IV - Preencher'!L45</f>
        <v>3520 0511 2608 4600 0187 5500 1000 1128 8011 0001 9310</v>
      </c>
      <c r="K38" s="8" t="str">
        <f>IF(F38="B",LEFT('[1]TCE - ANEXO IV - Preencher'!M45,2),IF(F38="S",LEFT('[1]TCE - ANEXO IV - Preencher'!M45,7),IF('[1]TCE - ANEXO IV - Preencher'!H45="","")))</f>
        <v>35</v>
      </c>
      <c r="L38" s="10">
        <f>'[1]TCE - ANEXO IV - Preencher'!N45</f>
        <v>177105.04</v>
      </c>
    </row>
    <row r="39" spans="1:12" s="11" customFormat="1" ht="19.5" customHeight="1" x14ac:dyDescent="0.2">
      <c r="A39" s="6" t="str">
        <f>'[1]TCE - ANEXO IV - Preencher'!B46</f>
        <v>28.399.030/0002-12</v>
      </c>
      <c r="B39" s="7" t="str">
        <f>'[1]TCE - ANEXO IV - Preencher'!C46</f>
        <v>HPR3 - IMBIRIBEIRA</v>
      </c>
      <c r="C39" s="7" t="str">
        <f>'[1]TCE - ANEXO IV - Preencher'!E46</f>
        <v>3.4 - Material Farmacológico</v>
      </c>
      <c r="D39" s="6">
        <f>'[1]TCE - ANEXO IV - Preencher'!F46</f>
        <v>12882932000194</v>
      </c>
      <c r="E39" s="8" t="str">
        <f>'[1]TCE - ANEXO IV - Preencher'!G46</f>
        <v xml:space="preserve">EXOMED COMERCIO DE MEDICAMENTOS LTDA </v>
      </c>
      <c r="F39" s="8" t="str">
        <f>'[1]TCE - ANEXO IV - Preencher'!H46</f>
        <v>B</v>
      </c>
      <c r="G39" s="8" t="str">
        <f>'[1]TCE - ANEXO IV - Preencher'!I46</f>
        <v>S</v>
      </c>
      <c r="H39" s="8">
        <f>'[1]TCE - ANEXO IV - Preencher'!J46</f>
        <v>141902</v>
      </c>
      <c r="I39" s="9">
        <f>IF('[1]TCE - ANEXO IV - Preencher'!K46="","",'[1]TCE - ANEXO IV - Preencher'!K46)</f>
        <v>43956</v>
      </c>
      <c r="J39" s="8" t="str">
        <f>'[1]TCE - ANEXO IV - Preencher'!L46</f>
        <v>2620 0512 8829 3200 0194 5500 1000 1419 0211 9594 8452</v>
      </c>
      <c r="K39" s="8" t="str">
        <f>IF(F39="B",LEFT('[1]TCE - ANEXO IV - Preencher'!M46,2),IF(F39="S",LEFT('[1]TCE - ANEXO IV - Preencher'!M46,7),IF('[1]TCE - ANEXO IV - Preencher'!H46="","")))</f>
        <v>26</v>
      </c>
      <c r="L39" s="10">
        <f>'[1]TCE - ANEXO IV - Preencher'!N46</f>
        <v>19286.8</v>
      </c>
    </row>
    <row r="40" spans="1:12" s="11" customFormat="1" ht="19.5" customHeight="1" x14ac:dyDescent="0.2">
      <c r="A40" s="6" t="str">
        <f>'[1]TCE - ANEXO IV - Preencher'!B47</f>
        <v>28.399.030/0002-12</v>
      </c>
      <c r="B40" s="7" t="str">
        <f>'[1]TCE - ANEXO IV - Preencher'!C47</f>
        <v>HPR3 - IMBIRIBEIRA</v>
      </c>
      <c r="C40" s="7" t="str">
        <f>'[1]TCE - ANEXO IV - Preencher'!E47</f>
        <v>3.4 - Material Farmacológico</v>
      </c>
      <c r="D40" s="6">
        <f>'[1]TCE - ANEXO IV - Preencher'!F47</f>
        <v>12882932000194</v>
      </c>
      <c r="E40" s="8" t="str">
        <f>'[1]TCE - ANEXO IV - Preencher'!G47</f>
        <v xml:space="preserve">EXOMED COMERCIO DE MEDICAMENTOS LTDA </v>
      </c>
      <c r="F40" s="8" t="str">
        <f>'[1]TCE - ANEXO IV - Preencher'!H47</f>
        <v>B</v>
      </c>
      <c r="G40" s="8" t="str">
        <f>'[1]TCE - ANEXO IV - Preencher'!I47</f>
        <v>S</v>
      </c>
      <c r="H40" s="8">
        <f>'[1]TCE - ANEXO IV - Preencher'!J47</f>
        <v>141850</v>
      </c>
      <c r="I40" s="9">
        <f>IF('[1]TCE - ANEXO IV - Preencher'!K47="","",'[1]TCE - ANEXO IV - Preencher'!K47)</f>
        <v>43955</v>
      </c>
      <c r="J40" s="8" t="str">
        <f>'[1]TCE - ANEXO IV - Preencher'!L47</f>
        <v>2620 0512 8829 3200 0194 5500 1000 1418 5010 8438 9899</v>
      </c>
      <c r="K40" s="8" t="str">
        <f>IF(F40="B",LEFT('[1]TCE - ANEXO IV - Preencher'!M47,2),IF(F40="S",LEFT('[1]TCE - ANEXO IV - Preencher'!M47,7),IF('[1]TCE - ANEXO IV - Preencher'!H47="","")))</f>
        <v>26</v>
      </c>
      <c r="L40" s="10">
        <f>'[1]TCE - ANEXO IV - Preencher'!N47</f>
        <v>1822.92</v>
      </c>
    </row>
    <row r="41" spans="1:12" s="11" customFormat="1" ht="19.5" customHeight="1" x14ac:dyDescent="0.2">
      <c r="A41" s="6" t="str">
        <f>'[1]TCE - ANEXO IV - Preencher'!B48</f>
        <v>28.399.030/0002-12</v>
      </c>
      <c r="B41" s="7" t="str">
        <f>'[1]TCE - ANEXO IV - Preencher'!C48</f>
        <v>HPR3 - IMBIRIBEIRA</v>
      </c>
      <c r="C41" s="7" t="str">
        <f>'[1]TCE - ANEXO IV - Preencher'!E48</f>
        <v>3.4 - Material Farmacológico</v>
      </c>
      <c r="D41" s="6">
        <f>'[1]TCE - ANEXO IV - Preencher'!F48</f>
        <v>12882932000194</v>
      </c>
      <c r="E41" s="8" t="str">
        <f>'[1]TCE - ANEXO IV - Preencher'!G48</f>
        <v xml:space="preserve">EXOMED COMERCIO DE MEDICAMENTOS LTDA </v>
      </c>
      <c r="F41" s="8" t="str">
        <f>'[1]TCE - ANEXO IV - Preencher'!H48</f>
        <v>B</v>
      </c>
      <c r="G41" s="8" t="str">
        <f>'[1]TCE - ANEXO IV - Preencher'!I48</f>
        <v>S</v>
      </c>
      <c r="H41" s="8">
        <f>'[1]TCE - ANEXO IV - Preencher'!J48</f>
        <v>141851</v>
      </c>
      <c r="I41" s="9">
        <f>IF('[1]TCE - ANEXO IV - Preencher'!K48="","",'[1]TCE - ANEXO IV - Preencher'!K48)</f>
        <v>43955</v>
      </c>
      <c r="J41" s="8" t="str">
        <f>'[1]TCE - ANEXO IV - Preencher'!L48</f>
        <v>2620 0512 8829 3200 0194 5500 1000 1418 5115 2190 3516</v>
      </c>
      <c r="K41" s="8" t="str">
        <f>IF(F41="B",LEFT('[1]TCE - ANEXO IV - Preencher'!M48,2),IF(F41="S",LEFT('[1]TCE - ANEXO IV - Preencher'!M48,7),IF('[1]TCE - ANEXO IV - Preencher'!H48="","")))</f>
        <v>26</v>
      </c>
      <c r="L41" s="10">
        <f>'[1]TCE - ANEXO IV - Preencher'!N48</f>
        <v>1320</v>
      </c>
    </row>
    <row r="42" spans="1:12" s="11" customFormat="1" ht="19.5" customHeight="1" x14ac:dyDescent="0.2">
      <c r="A42" s="6" t="str">
        <f>'[1]TCE - ANEXO IV - Preencher'!B49</f>
        <v>28.399.030/0002-12</v>
      </c>
      <c r="B42" s="7" t="str">
        <f>'[1]TCE - ANEXO IV - Preencher'!C49</f>
        <v>HPR3 - IMBIRIBEIRA</v>
      </c>
      <c r="C42" s="7" t="str">
        <f>'[1]TCE - ANEXO IV - Preencher'!E49</f>
        <v>3.4 - Material Farmacológico</v>
      </c>
      <c r="D42" s="6">
        <f>'[1]TCE - ANEXO IV - Preencher'!F49</f>
        <v>12882932000194</v>
      </c>
      <c r="E42" s="8" t="str">
        <f>'[1]TCE - ANEXO IV - Preencher'!G49</f>
        <v xml:space="preserve">EXOMED COMERCIO DE MEDICAMENTOS LTDA </v>
      </c>
      <c r="F42" s="8" t="str">
        <f>'[1]TCE - ANEXO IV - Preencher'!H49</f>
        <v>B</v>
      </c>
      <c r="G42" s="8" t="str">
        <f>'[1]TCE - ANEXO IV - Preencher'!I49</f>
        <v>S</v>
      </c>
      <c r="H42" s="8">
        <f>'[1]TCE - ANEXO IV - Preencher'!J49</f>
        <v>141844</v>
      </c>
      <c r="I42" s="9">
        <f>IF('[1]TCE - ANEXO IV - Preencher'!K49="","",'[1]TCE - ANEXO IV - Preencher'!K49)</f>
        <v>43955</v>
      </c>
      <c r="J42" s="8" t="str">
        <f>'[1]TCE - ANEXO IV - Preencher'!L49</f>
        <v>2620 0512 8829 3200 0194 5500 1000 1418 4414 2790 8378</v>
      </c>
      <c r="K42" s="8" t="str">
        <f>IF(F42="B",LEFT('[1]TCE - ANEXO IV - Preencher'!M49,2),IF(F42="S",LEFT('[1]TCE - ANEXO IV - Preencher'!M49,7),IF('[1]TCE - ANEXO IV - Preencher'!H49="","")))</f>
        <v>26</v>
      </c>
      <c r="L42" s="10">
        <f>'[1]TCE - ANEXO IV - Preencher'!N49</f>
        <v>1363.6</v>
      </c>
    </row>
    <row r="43" spans="1:12" s="11" customFormat="1" ht="19.5" customHeight="1" x14ac:dyDescent="0.2">
      <c r="A43" s="6" t="str">
        <f>'[1]TCE - ANEXO IV - Preencher'!B50</f>
        <v>28.399.030/0002-12</v>
      </c>
      <c r="B43" s="7" t="str">
        <f>'[1]TCE - ANEXO IV - Preencher'!C50</f>
        <v>HPR3 - IMBIRIBEIRA</v>
      </c>
      <c r="C43" s="7" t="str">
        <f>'[1]TCE - ANEXO IV - Preencher'!E50</f>
        <v>3.4 - Material Farmacológico</v>
      </c>
      <c r="D43" s="6">
        <f>'[1]TCE - ANEXO IV - Preencher'!F50</f>
        <v>12882932000194</v>
      </c>
      <c r="E43" s="8" t="str">
        <f>'[1]TCE - ANEXO IV - Preencher'!G50</f>
        <v xml:space="preserve">EXOMED COMERCIO DE MEDICAMENTOS LTDA </v>
      </c>
      <c r="F43" s="8" t="str">
        <f>'[1]TCE - ANEXO IV - Preencher'!H50</f>
        <v>B</v>
      </c>
      <c r="G43" s="8" t="str">
        <f>'[1]TCE - ANEXO IV - Preencher'!I50</f>
        <v>S</v>
      </c>
      <c r="H43" s="8">
        <f>'[1]TCE - ANEXO IV - Preencher'!J50</f>
        <v>141854</v>
      </c>
      <c r="I43" s="9">
        <f>IF('[1]TCE - ANEXO IV - Preencher'!K50="","",'[1]TCE - ANEXO IV - Preencher'!K50)</f>
        <v>43955</v>
      </c>
      <c r="J43" s="8" t="str">
        <f>'[1]TCE - ANEXO IV - Preencher'!L50</f>
        <v>2620 0512 8829 3200 0194 5500 1000 1418 5418 3408 8929</v>
      </c>
      <c r="K43" s="8" t="str">
        <f>IF(F43="B",LEFT('[1]TCE - ANEXO IV - Preencher'!M50,2),IF(F43="S",LEFT('[1]TCE - ANEXO IV - Preencher'!M50,7),IF('[1]TCE - ANEXO IV - Preencher'!H50="","")))</f>
        <v>26</v>
      </c>
      <c r="L43" s="10">
        <f>'[1]TCE - ANEXO IV - Preencher'!N50</f>
        <v>44098.49</v>
      </c>
    </row>
    <row r="44" spans="1:12" s="11" customFormat="1" ht="19.5" customHeight="1" x14ac:dyDescent="0.2">
      <c r="A44" s="6" t="str">
        <f>'[1]TCE - ANEXO IV - Preencher'!B51</f>
        <v>28.399.030/0002-12</v>
      </c>
      <c r="B44" s="7" t="str">
        <f>'[1]TCE - ANEXO IV - Preencher'!C51</f>
        <v>HPR3 - IMBIRIBEIRA</v>
      </c>
      <c r="C44" s="7" t="str">
        <f>'[1]TCE - ANEXO IV - Preencher'!E51</f>
        <v>3.12 - Material Hospitalar</v>
      </c>
      <c r="D44" s="6">
        <f>'[1]TCE - ANEXO IV - Preencher'!F51</f>
        <v>8674752000140</v>
      </c>
      <c r="E44" s="8" t="str">
        <f>'[1]TCE - ANEXO IV - Preencher'!G51</f>
        <v>CIRURGICA MONTEBELLO LTDA</v>
      </c>
      <c r="F44" s="8" t="str">
        <f>'[1]TCE - ANEXO IV - Preencher'!H51</f>
        <v>B</v>
      </c>
      <c r="G44" s="8" t="str">
        <f>'[1]TCE - ANEXO IV - Preencher'!I51</f>
        <v>S</v>
      </c>
      <c r="H44" s="8">
        <f>'[1]TCE - ANEXO IV - Preencher'!J51</f>
        <v>79522</v>
      </c>
      <c r="I44" s="9">
        <f>IF('[1]TCE - ANEXO IV - Preencher'!K51="","",'[1]TCE - ANEXO IV - Preencher'!K51)</f>
        <v>43955</v>
      </c>
      <c r="J44" s="8" t="str">
        <f>'[1]TCE - ANEXO IV - Preencher'!L51</f>
        <v>2620 0508 6747 5200 0140 5500 1000 0795 2210 5994 3685</v>
      </c>
      <c r="K44" s="8" t="str">
        <f>IF(F44="B",LEFT('[1]TCE - ANEXO IV - Preencher'!M51,2),IF(F44="S",LEFT('[1]TCE - ANEXO IV - Preencher'!M51,7),IF('[1]TCE - ANEXO IV - Preencher'!H51="","")))</f>
        <v>26</v>
      </c>
      <c r="L44" s="10">
        <f>'[1]TCE - ANEXO IV - Preencher'!N51</f>
        <v>6860.19</v>
      </c>
    </row>
    <row r="45" spans="1:12" s="11" customFormat="1" ht="19.5" customHeight="1" x14ac:dyDescent="0.2">
      <c r="A45" s="6" t="str">
        <f>'[1]TCE - ANEXO IV - Preencher'!B52</f>
        <v>28.399.030/0002-12</v>
      </c>
      <c r="B45" s="7" t="str">
        <f>'[1]TCE - ANEXO IV - Preencher'!C52</f>
        <v>HPR3 - IMBIRIBEIRA</v>
      </c>
      <c r="C45" s="7" t="str">
        <f>'[1]TCE - ANEXO IV - Preencher'!E52</f>
        <v>3.4 - Material Farmacológico</v>
      </c>
      <c r="D45" s="6">
        <f>'[1]TCE - ANEXO IV - Preencher'!F52</f>
        <v>8674752000140</v>
      </c>
      <c r="E45" s="8" t="str">
        <f>'[1]TCE - ANEXO IV - Preencher'!G52</f>
        <v>CIRURGICA MONTEBELLO LTDA</v>
      </c>
      <c r="F45" s="8" t="str">
        <f>'[1]TCE - ANEXO IV - Preencher'!H52</f>
        <v>B</v>
      </c>
      <c r="G45" s="8" t="str">
        <f>'[1]TCE - ANEXO IV - Preencher'!I52</f>
        <v>S</v>
      </c>
      <c r="H45" s="8">
        <f>'[1]TCE - ANEXO IV - Preencher'!J52</f>
        <v>79113</v>
      </c>
      <c r="I45" s="9">
        <f>IF('[1]TCE - ANEXO IV - Preencher'!K52="","",'[1]TCE - ANEXO IV - Preencher'!K52)</f>
        <v>43945</v>
      </c>
      <c r="J45" s="8" t="str">
        <f>'[1]TCE - ANEXO IV - Preencher'!L52</f>
        <v>2620 0408 6747 5200 1000 5500 1000 0791 1310 8047 5739</v>
      </c>
      <c r="K45" s="8" t="str">
        <f>IF(F45="B",LEFT('[1]TCE - ANEXO IV - Preencher'!M52,2),IF(F45="S",LEFT('[1]TCE - ANEXO IV - Preencher'!M52,7),IF('[1]TCE - ANEXO IV - Preencher'!H52="","")))</f>
        <v>26</v>
      </c>
      <c r="L45" s="10">
        <f>'[1]TCE - ANEXO IV - Preencher'!N52</f>
        <v>12068.53</v>
      </c>
    </row>
    <row r="46" spans="1:12" s="11" customFormat="1" ht="19.5" customHeight="1" x14ac:dyDescent="0.2">
      <c r="A46" s="6" t="str">
        <f>'[1]TCE - ANEXO IV - Preencher'!B53</f>
        <v>28.399.030/0002-12</v>
      </c>
      <c r="B46" s="7" t="str">
        <f>'[1]TCE - ANEXO IV - Preencher'!C53</f>
        <v>HPR3 - IMBIRIBEIRA</v>
      </c>
      <c r="C46" s="7" t="str">
        <f>'[1]TCE - ANEXO IV - Preencher'!E53</f>
        <v>3.4 - Material Farmacológico</v>
      </c>
      <c r="D46" s="6">
        <f>'[1]TCE - ANEXO IV - Preencher'!F53</f>
        <v>8674752000140</v>
      </c>
      <c r="E46" s="8" t="str">
        <f>'[1]TCE - ANEXO IV - Preencher'!G53</f>
        <v>CIRURGICA MONTEBELLO LTDA</v>
      </c>
      <c r="F46" s="8" t="str">
        <f>'[1]TCE - ANEXO IV - Preencher'!H53</f>
        <v>B</v>
      </c>
      <c r="G46" s="8" t="str">
        <f>'[1]TCE - ANEXO IV - Preencher'!I53</f>
        <v>S</v>
      </c>
      <c r="H46" s="8">
        <f>'[1]TCE - ANEXO IV - Preencher'!J53</f>
        <v>79806</v>
      </c>
      <c r="I46" s="9">
        <f>IF('[1]TCE - ANEXO IV - Preencher'!K53="","",'[1]TCE - ANEXO IV - Preencher'!K53)</f>
        <v>43958</v>
      </c>
      <c r="J46" s="8" t="str">
        <f>'[1]TCE - ANEXO IV - Preencher'!L53</f>
        <v>2620 0508 6747 5200 0140 5500 1000 0798 0612 7141 6319</v>
      </c>
      <c r="K46" s="8" t="str">
        <f>IF(F46="B",LEFT('[1]TCE - ANEXO IV - Preencher'!M53,2),IF(F46="S",LEFT('[1]TCE - ANEXO IV - Preencher'!M53,7),IF('[1]TCE - ANEXO IV - Preencher'!H53="","")))</f>
        <v>26</v>
      </c>
      <c r="L46" s="10">
        <f>'[1]TCE - ANEXO IV - Preencher'!N53</f>
        <v>11678.4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2020-07-14T22:01:29Z</dcterms:created>
  <dcterms:modified xsi:type="dcterms:W3CDTF">2020-07-14T22:20:10Z</dcterms:modified>
</cp:coreProperties>
</file>